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</sheets>
  <definedNames/>
  <calcPr fullCalcOnLoad="1"/>
</workbook>
</file>

<file path=xl/sharedStrings.xml><?xml version="1.0" encoding="utf-8"?>
<sst xmlns="http://schemas.openxmlformats.org/spreadsheetml/2006/main" count="330" uniqueCount="104">
  <si>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</si>
  <si>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</si>
  <si>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</si>
  <si>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</si>
  <si>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</si>
  <si>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</si>
  <si>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</si>
  <si>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</si>
  <si>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</si>
  <si>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</si>
  <si>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</si>
  <si>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</si>
  <si>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</si>
  <si>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</si>
  <si>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</si>
  <si>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</si>
  <si>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</si>
  <si>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</si>
  <si>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Дата проведения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</si>
  <si>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</si>
  <si>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</si>
  <si>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</si>
  <si>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</si>
  <si>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</si>
  <si>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</si>
  <si>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</si>
  <si>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</si>
  <si>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Участники олимпиады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</si>
  <si>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</si>
  <si>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</si>
  <si>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</si>
  <si>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</si>
  <si>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</si>
  <si>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</si>
  <si>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</si>
  <si>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</si>
  <si>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</si>
  <si>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</si>
  <si>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</si>
  <si>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</si>
  <si>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</si>
  <si>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</si>
  <si>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</si>
  <si>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</si>
  <si>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</si>
  <si>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t>участников олимп.</t>
  </si>
  <si>
    <t>4 кл</t>
  </si>
  <si>
    <t>кол-во уч-в с ОВЗ</t>
  </si>
  <si>
    <t>Внимание данная справка в формате Excel  направляется 
по электронному адресу: olimp_iro@mail.ru   
до 11.11.2019 года в ИРО Ищенко Марии Владимировне
р.т. 8(343) 257-36-58</t>
  </si>
  <si>
    <t xml:space="preserve"> Форма 1</t>
  </si>
  <si>
    <t>Форма 2</t>
  </si>
  <si>
    <t>Форма 3</t>
  </si>
  <si>
    <t xml:space="preserve"> Форма 4</t>
  </si>
  <si>
    <t>Информатика (ИКТ)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</si>
  <si>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</si>
  <si>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</si>
  <si>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</si>
  <si>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</si>
  <si>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№</t>
  </si>
  <si>
    <t>Информационная справка о проведении школьного этапа ВсОШ                             в 2019/2020 учебном году</t>
  </si>
  <si>
    <t xml:space="preserve">Информационная справка о проведении школьного этапа ВсОШ                                                                               в 2019/20120 учебном году 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</si>
  <si>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2019/2020 учебном году</t>
    </r>
  </si>
  <si>
    <t>5-6  кл</t>
  </si>
  <si>
    <t>7-8 кл</t>
  </si>
  <si>
    <t>9-11 кл</t>
  </si>
  <si>
    <t xml:space="preserve"> Форма 5</t>
  </si>
  <si>
    <t>Информационная справка о проведении школьного этапа ВсОШ в 4-х классах                         в 2019/2020 учебном году</t>
  </si>
  <si>
    <t>Предмет</t>
  </si>
  <si>
    <t>Количество участников</t>
  </si>
  <si>
    <t>Количество победителей</t>
  </si>
  <si>
    <t>Количество призёров</t>
  </si>
  <si>
    <t>всего</t>
  </si>
  <si>
    <t>с ОВЗ</t>
  </si>
  <si>
    <t>Форма 6</t>
  </si>
  <si>
    <t xml:space="preserve">Образовательная организация </t>
  </si>
  <si>
    <t>ОБЖ</t>
  </si>
  <si>
    <t>* если олимпиада по каким-либо причинам не проводится, указать причину в графе</t>
  </si>
  <si>
    <t>Количество участников ВсОШ по предметам в образовательных организациях</t>
  </si>
  <si>
    <t>Код № 14                        Территория МО Красноуфимский округ</t>
  </si>
  <si>
    <t>МО Красноуфимский округ</t>
  </si>
  <si>
    <t>не изучается</t>
  </si>
  <si>
    <t>Код № 14                   Территория МО Красноуфимский округ</t>
  </si>
  <si>
    <t>МКОУ "Большетурышская СОШ"</t>
  </si>
  <si>
    <t>МАОУ "Бугалышская СОШ"</t>
  </si>
  <si>
    <t>МАОУ "Криулинская СОШ"</t>
  </si>
  <si>
    <t>МКОУ "Крыловская СОШ"</t>
  </si>
  <si>
    <t>МКОУ "Ключиковская СОШ"</t>
  </si>
  <si>
    <t>МАОУ "Натальинская СОШ"</t>
  </si>
  <si>
    <t>МКОУ "Нижнеиргинская СОШ"</t>
  </si>
  <si>
    <t>МКОУ "Новосельская СОШ"</t>
  </si>
  <si>
    <t>МКОУ "Рахмангуловская СОШ"</t>
  </si>
  <si>
    <t>МКОУ "Саранинская СОШ"</t>
  </si>
  <si>
    <t>МКОУ "Саргаинская СОШ"</t>
  </si>
  <si>
    <t>МКОУ "Сарсинская СОШ"</t>
  </si>
  <si>
    <t>МКОУ "Сызгинская ООШ"</t>
  </si>
  <si>
    <t>МАОУ "Тавринская СОШ"</t>
  </si>
  <si>
    <t>МКОУ "Чатлыковская СОШ"</t>
  </si>
  <si>
    <t>МКОУ "Ювинская СОШ"</t>
  </si>
  <si>
    <t>МАОУ "Приданниковская СОШ"</t>
  </si>
  <si>
    <t>не выбран</t>
  </si>
  <si>
    <t>не изуч</t>
  </si>
  <si>
    <t>не выб</t>
  </si>
  <si>
    <t>Код №  14                       Территория  МО Красноуфимский округ</t>
  </si>
  <si>
    <t>Код №   14                      Территория  МО Красноуфимский округ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</si>
</sst>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</numFmts>
  <fonts count="5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16" fontId="8" fillId="0" borderId="10" xfId="0" applyNumberFormat="1" applyFont="1" applyBorder="1" applyAlignment="1">
      <alignment horizontal="center" vertical="center" textRotation="90" wrapText="1"/>
    </xf>
    <xf numFmtId="0" fontId="51" fillId="0" borderId="0" xfId="0" applyFont="1" applyAlignment="1">
      <alignment horizontal="center" vertical="center" textRotation="90" wrapText="1"/>
    </xf>
    <xf numFmtId="14" fontId="1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20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3" fillId="0" borderId="0" xfId="0" applyFont="1" applyAlignment="1">
      <alignment horizontal="right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14" fontId="1" fillId="0" borderId="10" xfId="0" applyNumberFormat="1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4" fillId="0" borderId="0" xfId="0" applyFont="1" applyAlignment="1">
      <alignment horizontal="right"/>
    </xf>
    <xf numFmtId="0" fontId="9" fillId="0" borderId="0" xfId="53" applyFont="1" applyAlignment="1">
      <alignment horizontal="right" vertical="top" wrapText="1"/>
      <protection/>
    </xf>
    <xf numFmtId="0" fontId="50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textRotation="89" wrapText="1"/>
    </xf>
    <xf numFmtId="0" fontId="8" fillId="0" borderId="11" xfId="0" applyFont="1" applyBorder="1" applyAlignment="1">
      <alignment horizontal="center" vertical="center" textRotation="89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1" wrapText="1"/>
    </xf>
    <xf numFmtId="0" fontId="7" fillId="0" borderId="18" xfId="0" applyFont="1" applyBorder="1" applyAlignment="1">
      <alignment horizontal="center" vertical="center" textRotation="91" wrapText="1"/>
    </xf>
    <xf numFmtId="0" fontId="7" fillId="0" borderId="19" xfId="0" applyFont="1" applyBorder="1" applyAlignment="1">
      <alignment horizontal="center" vertical="center" textRotation="91" wrapText="1"/>
    </xf>
    <xf numFmtId="0" fontId="5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02" fontId="51" fillId="0" borderId="10" xfId="0" applyNumberFormat="1" applyFont="1" applyBorder="1" applyAlignment="1">
      <alignment horizontal="center" vertical="center" textRotation="90" wrapText="1"/>
    </xf>
    <xf numFmtId="202" fontId="51" fillId="0" borderId="13" xfId="0" applyNumberFormat="1" applyFont="1" applyBorder="1" applyAlignment="1">
      <alignment horizontal="center" vertical="center" textRotation="90" wrapText="1"/>
    </xf>
    <xf numFmtId="202" fontId="51" fillId="0" borderId="11" xfId="0" applyNumberFormat="1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0" xfId="53" applyFont="1" applyBorder="1" applyAlignment="1">
      <alignment horizontal="right" vertical="top" wrapText="1"/>
      <protection/>
    </xf>
    <xf numFmtId="0" fontId="9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5" xfId="53" applyFont="1" applyBorder="1" applyAlignment="1">
      <alignment horizontal="center" vertical="top" wrapText="1"/>
      <protection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7109375" style="14" customWidth="1"/>
    <col min="2" max="2" width="22.28125" style="14" customWidth="1"/>
    <col min="3" max="3" width="13.8515625" style="14" customWidth="1"/>
    <col min="4" max="8" width="5.7109375" style="14" customWidth="1"/>
    <col min="9" max="9" width="6.7109375" style="14" customWidth="1"/>
    <col min="10" max="10" width="7.00390625" style="14" customWidth="1"/>
    <col min="11" max="11" width="8.7109375" style="20" customWidth="1"/>
    <col min="12" max="16384" width="9.140625" style="14" customWidth="1"/>
  </cols>
  <sheetData>
    <row r="1" spans="6:11" ht="15.75">
      <c r="F1" s="47" t="s">
        <v>49</v>
      </c>
      <c r="G1" s="47"/>
      <c r="H1" s="47"/>
      <c r="I1" s="47"/>
      <c r="J1" s="47"/>
      <c r="K1" s="47"/>
    </row>
    <row r="2" spans="1:11" ht="60.75" customHeight="1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48" customHeight="1">
      <c r="A3" s="51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1.5" customHeight="1">
      <c r="A4" s="50" t="s">
        <v>78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6.5" customHeight="1">
      <c r="A5" s="52" t="s">
        <v>58</v>
      </c>
      <c r="B5" s="49" t="s">
        <v>44</v>
      </c>
      <c r="C5" s="49" t="s">
        <v>18</v>
      </c>
      <c r="D5" s="49" t="s">
        <v>27</v>
      </c>
      <c r="E5" s="49"/>
      <c r="F5" s="49"/>
      <c r="G5" s="49"/>
      <c r="H5" s="49"/>
      <c r="I5" s="49"/>
      <c r="J5" s="49"/>
      <c r="K5" s="49"/>
    </row>
    <row r="6" spans="1:11" ht="21" customHeight="1">
      <c r="A6" s="52"/>
      <c r="B6" s="49"/>
      <c r="C6" s="49"/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</row>
    <row r="7" spans="1:11" ht="15.75">
      <c r="A7" s="1">
        <v>1</v>
      </c>
      <c r="B7" s="2" t="s">
        <v>2</v>
      </c>
      <c r="C7" s="45">
        <v>43738</v>
      </c>
      <c r="D7" s="3">
        <v>33</v>
      </c>
      <c r="E7" s="15">
        <v>32</v>
      </c>
      <c r="F7" s="15">
        <v>34</v>
      </c>
      <c r="G7" s="15">
        <v>17</v>
      </c>
      <c r="H7" s="15">
        <v>22</v>
      </c>
      <c r="I7" s="15">
        <v>4</v>
      </c>
      <c r="J7" s="15">
        <v>3</v>
      </c>
      <c r="K7" s="16">
        <f aca="true" t="shared" si="0" ref="K7:K30">SUM(D7:J7)</f>
        <v>145</v>
      </c>
    </row>
    <row r="8" spans="1:11" ht="15.75">
      <c r="A8" s="1">
        <v>2</v>
      </c>
      <c r="B8" s="2" t="s">
        <v>39</v>
      </c>
      <c r="C8" s="45">
        <v>43739</v>
      </c>
      <c r="D8" s="3">
        <v>0</v>
      </c>
      <c r="E8" s="15">
        <v>0</v>
      </c>
      <c r="F8" s="15">
        <v>0</v>
      </c>
      <c r="G8" s="15">
        <v>0</v>
      </c>
      <c r="H8" s="15">
        <v>3</v>
      </c>
      <c r="I8" s="15">
        <v>0</v>
      </c>
      <c r="J8" s="15">
        <v>5</v>
      </c>
      <c r="K8" s="16">
        <f t="shared" si="0"/>
        <v>8</v>
      </c>
    </row>
    <row r="9" spans="1:11" ht="15.75">
      <c r="A9" s="1">
        <v>3</v>
      </c>
      <c r="B9" s="2" t="s">
        <v>8</v>
      </c>
      <c r="C9" s="45">
        <v>43740</v>
      </c>
      <c r="D9" s="3">
        <v>57</v>
      </c>
      <c r="E9" s="15">
        <v>64</v>
      </c>
      <c r="F9" s="15">
        <v>57</v>
      </c>
      <c r="G9" s="15">
        <v>44</v>
      </c>
      <c r="H9" s="15">
        <v>57</v>
      </c>
      <c r="I9" s="15">
        <v>18</v>
      </c>
      <c r="J9" s="15">
        <v>17</v>
      </c>
      <c r="K9" s="16">
        <f t="shared" si="0"/>
        <v>314</v>
      </c>
    </row>
    <row r="10" spans="1:11" ht="15.75">
      <c r="A10" s="1">
        <v>4</v>
      </c>
      <c r="B10" s="2" t="s">
        <v>3</v>
      </c>
      <c r="C10" s="45">
        <v>43741</v>
      </c>
      <c r="D10" s="3">
        <v>49</v>
      </c>
      <c r="E10" s="15">
        <v>48</v>
      </c>
      <c r="F10" s="15">
        <v>62</v>
      </c>
      <c r="G10" s="15">
        <v>44</v>
      </c>
      <c r="H10" s="15">
        <v>73</v>
      </c>
      <c r="I10" s="15">
        <v>15</v>
      </c>
      <c r="J10" s="15">
        <v>6</v>
      </c>
      <c r="K10" s="16">
        <f t="shared" si="0"/>
        <v>297</v>
      </c>
    </row>
    <row r="11" spans="1:11" ht="15.75">
      <c r="A11" s="1">
        <v>5</v>
      </c>
      <c r="B11" s="2" t="s">
        <v>53</v>
      </c>
      <c r="C11" s="45">
        <v>43747</v>
      </c>
      <c r="D11" s="3">
        <v>4</v>
      </c>
      <c r="E11" s="15">
        <v>2</v>
      </c>
      <c r="F11" s="15">
        <v>5</v>
      </c>
      <c r="G11" s="15">
        <v>12</v>
      </c>
      <c r="H11" s="15">
        <v>24</v>
      </c>
      <c r="I11" s="15">
        <v>5</v>
      </c>
      <c r="J11" s="15">
        <v>4</v>
      </c>
      <c r="K11" s="16">
        <f t="shared" si="0"/>
        <v>56</v>
      </c>
    </row>
    <row r="12" spans="1:11" ht="15.75">
      <c r="A12" s="1">
        <v>6</v>
      </c>
      <c r="B12" s="2" t="s">
        <v>17</v>
      </c>
      <c r="C12" s="45">
        <v>43742</v>
      </c>
      <c r="D12" s="3">
        <v>4</v>
      </c>
      <c r="E12" s="15">
        <v>10</v>
      </c>
      <c r="F12" s="15">
        <v>8</v>
      </c>
      <c r="G12" s="15">
        <v>10</v>
      </c>
      <c r="H12" s="15">
        <v>12</v>
      </c>
      <c r="I12" s="15">
        <v>4</v>
      </c>
      <c r="J12" s="15">
        <v>6</v>
      </c>
      <c r="K12" s="16">
        <f t="shared" si="0"/>
        <v>54</v>
      </c>
    </row>
    <row r="13" spans="1:11" ht="15.75">
      <c r="A13" s="1">
        <v>7</v>
      </c>
      <c r="B13" s="2" t="s">
        <v>0</v>
      </c>
      <c r="C13" s="45">
        <v>43745</v>
      </c>
      <c r="D13" s="3">
        <v>36</v>
      </c>
      <c r="E13" s="15">
        <v>41</v>
      </c>
      <c r="F13" s="15">
        <v>50</v>
      </c>
      <c r="G13" s="15">
        <v>37</v>
      </c>
      <c r="H13" s="15">
        <v>51</v>
      </c>
      <c r="I13" s="15">
        <v>10</v>
      </c>
      <c r="J13" s="15">
        <v>9</v>
      </c>
      <c r="K13" s="16">
        <f t="shared" si="0"/>
        <v>234</v>
      </c>
    </row>
    <row r="14" spans="1:11" ht="15.75">
      <c r="A14" s="1">
        <v>8</v>
      </c>
      <c r="B14" s="2" t="s">
        <v>54</v>
      </c>
      <c r="C14" s="46"/>
      <c r="D14" s="3"/>
      <c r="E14" s="15"/>
      <c r="F14" s="15"/>
      <c r="G14" s="15"/>
      <c r="H14" s="15"/>
      <c r="I14" s="15"/>
      <c r="J14" s="15"/>
      <c r="K14" s="16">
        <f t="shared" si="0"/>
        <v>0</v>
      </c>
    </row>
    <row r="15" spans="1:11" ht="15.75">
      <c r="A15" s="1">
        <v>9</v>
      </c>
      <c r="B15" s="2" t="s">
        <v>55</v>
      </c>
      <c r="C15" s="46"/>
      <c r="D15" s="3"/>
      <c r="E15" s="15"/>
      <c r="F15" s="15"/>
      <c r="G15" s="15"/>
      <c r="H15" s="15"/>
      <c r="I15" s="15"/>
      <c r="J15" s="15"/>
      <c r="K15" s="16">
        <f t="shared" si="0"/>
        <v>0</v>
      </c>
    </row>
    <row r="16" spans="1:11" ht="15.75">
      <c r="A16" s="1">
        <v>10</v>
      </c>
      <c r="B16" s="2" t="s">
        <v>56</v>
      </c>
      <c r="C16" s="46"/>
      <c r="D16" s="3"/>
      <c r="E16" s="15"/>
      <c r="F16" s="15"/>
      <c r="G16" s="15"/>
      <c r="H16" s="15"/>
      <c r="I16" s="15"/>
      <c r="J16" s="15"/>
      <c r="K16" s="16">
        <f t="shared" si="0"/>
        <v>0</v>
      </c>
    </row>
    <row r="17" spans="1:11" ht="15.75">
      <c r="A17" s="1">
        <v>11</v>
      </c>
      <c r="B17" s="2" t="s">
        <v>5</v>
      </c>
      <c r="C17" s="45">
        <v>43746</v>
      </c>
      <c r="D17" s="3">
        <v>65</v>
      </c>
      <c r="E17" s="15">
        <v>63</v>
      </c>
      <c r="F17" s="15">
        <v>49</v>
      </c>
      <c r="G17" s="15">
        <v>25</v>
      </c>
      <c r="H17" s="15">
        <v>29</v>
      </c>
      <c r="I17" s="15">
        <v>7</v>
      </c>
      <c r="J17" s="15">
        <v>3</v>
      </c>
      <c r="K17" s="16">
        <f t="shared" si="0"/>
        <v>241</v>
      </c>
    </row>
    <row r="18" spans="1:11" ht="15.75">
      <c r="A18" s="1">
        <v>12</v>
      </c>
      <c r="B18" s="2" t="s">
        <v>9</v>
      </c>
      <c r="C18" s="45">
        <v>43748</v>
      </c>
      <c r="D18" s="3">
        <v>69</v>
      </c>
      <c r="E18" s="15">
        <v>62</v>
      </c>
      <c r="F18" s="15">
        <v>67</v>
      </c>
      <c r="G18" s="15">
        <v>52</v>
      </c>
      <c r="H18" s="15">
        <v>47</v>
      </c>
      <c r="I18" s="15">
        <v>20</v>
      </c>
      <c r="J18" s="15">
        <v>9</v>
      </c>
      <c r="K18" s="16">
        <v>326</v>
      </c>
    </row>
    <row r="19" spans="1:11" ht="15.75">
      <c r="A19" s="1">
        <v>13</v>
      </c>
      <c r="B19" s="2" t="s">
        <v>7</v>
      </c>
      <c r="C19" s="45">
        <v>43749</v>
      </c>
      <c r="D19" s="3">
        <v>2</v>
      </c>
      <c r="E19" s="15">
        <v>7</v>
      </c>
      <c r="F19" s="15">
        <v>5</v>
      </c>
      <c r="G19" s="15">
        <v>2</v>
      </c>
      <c r="H19" s="15">
        <v>3</v>
      </c>
      <c r="I19" s="15">
        <v>2</v>
      </c>
      <c r="J19" s="15">
        <v>2</v>
      </c>
      <c r="K19" s="16">
        <f t="shared" si="0"/>
        <v>23</v>
      </c>
    </row>
    <row r="20" spans="1:11" ht="15.75">
      <c r="A20" s="1">
        <v>14</v>
      </c>
      <c r="B20" s="2" t="s">
        <v>4</v>
      </c>
      <c r="C20" s="45">
        <v>43752</v>
      </c>
      <c r="D20" s="3">
        <v>1</v>
      </c>
      <c r="E20" s="15">
        <v>36</v>
      </c>
      <c r="F20" s="15">
        <v>48</v>
      </c>
      <c r="G20" s="15">
        <v>59</v>
      </c>
      <c r="H20" s="15">
        <v>69</v>
      </c>
      <c r="I20" s="15">
        <v>22</v>
      </c>
      <c r="J20" s="15">
        <v>24</v>
      </c>
      <c r="K20" s="16">
        <v>259</v>
      </c>
    </row>
    <row r="21" spans="1:11" ht="32.25" customHeight="1">
      <c r="A21" s="1">
        <v>15</v>
      </c>
      <c r="B21" s="2" t="s">
        <v>57</v>
      </c>
      <c r="C21" s="45">
        <v>43753</v>
      </c>
      <c r="D21" s="3">
        <v>39</v>
      </c>
      <c r="E21" s="15">
        <v>44</v>
      </c>
      <c r="F21" s="15">
        <v>70</v>
      </c>
      <c r="G21" s="15">
        <v>54</v>
      </c>
      <c r="H21" s="15">
        <v>42</v>
      </c>
      <c r="I21" s="15">
        <v>13</v>
      </c>
      <c r="J21" s="15">
        <v>9</v>
      </c>
      <c r="K21" s="16">
        <f t="shared" si="0"/>
        <v>271</v>
      </c>
    </row>
    <row r="22" spans="1:11" ht="15.75">
      <c r="A22" s="1">
        <v>16</v>
      </c>
      <c r="B22" s="2" t="s">
        <v>10</v>
      </c>
      <c r="C22" s="45">
        <v>43754</v>
      </c>
      <c r="D22" s="3">
        <v>0</v>
      </c>
      <c r="E22" s="15">
        <v>0</v>
      </c>
      <c r="F22" s="15">
        <v>2</v>
      </c>
      <c r="G22" s="15">
        <v>1</v>
      </c>
      <c r="H22" s="15">
        <v>0</v>
      </c>
      <c r="I22" s="15">
        <v>9</v>
      </c>
      <c r="J22" s="15">
        <v>11</v>
      </c>
      <c r="K22" s="16">
        <f t="shared" si="0"/>
        <v>23</v>
      </c>
    </row>
    <row r="23" spans="1:11" ht="15.75">
      <c r="A23" s="1">
        <v>17</v>
      </c>
      <c r="B23" s="2" t="s">
        <v>11</v>
      </c>
      <c r="C23" s="45">
        <v>43755</v>
      </c>
      <c r="D23" s="3">
        <v>98</v>
      </c>
      <c r="E23" s="15">
        <v>85</v>
      </c>
      <c r="F23" s="15">
        <v>76</v>
      </c>
      <c r="G23" s="15">
        <v>65</v>
      </c>
      <c r="H23" s="15">
        <v>64</v>
      </c>
      <c r="I23" s="15">
        <v>23</v>
      </c>
      <c r="J23" s="15">
        <v>22</v>
      </c>
      <c r="K23" s="16">
        <f t="shared" si="0"/>
        <v>433</v>
      </c>
    </row>
    <row r="24" spans="1:11" ht="15.75">
      <c r="A24" s="1">
        <v>18</v>
      </c>
      <c r="B24" s="2" t="s">
        <v>6</v>
      </c>
      <c r="C24" s="45">
        <v>43756</v>
      </c>
      <c r="D24" s="3">
        <v>38</v>
      </c>
      <c r="E24" s="15">
        <v>27</v>
      </c>
      <c r="F24" s="15">
        <v>26</v>
      </c>
      <c r="G24" s="15">
        <v>14</v>
      </c>
      <c r="H24" s="15">
        <v>11</v>
      </c>
      <c r="I24" s="15">
        <v>1</v>
      </c>
      <c r="J24" s="15">
        <v>3</v>
      </c>
      <c r="K24" s="16">
        <f t="shared" si="0"/>
        <v>120</v>
      </c>
    </row>
    <row r="25" spans="1:11" ht="15.75">
      <c r="A25" s="1">
        <v>19</v>
      </c>
      <c r="B25" s="2" t="s">
        <v>13</v>
      </c>
      <c r="C25" s="45">
        <v>43759</v>
      </c>
      <c r="D25" s="3">
        <v>0</v>
      </c>
      <c r="E25" s="15">
        <v>0</v>
      </c>
      <c r="F25" s="15">
        <v>34</v>
      </c>
      <c r="G25" s="15">
        <v>41</v>
      </c>
      <c r="H25" s="15">
        <v>29</v>
      </c>
      <c r="I25" s="15">
        <v>7</v>
      </c>
      <c r="J25" s="15">
        <v>9</v>
      </c>
      <c r="K25" s="16">
        <f t="shared" si="0"/>
        <v>120</v>
      </c>
    </row>
    <row r="26" spans="1:11" ht="15.75">
      <c r="A26" s="1">
        <v>20</v>
      </c>
      <c r="B26" s="2" t="s">
        <v>16</v>
      </c>
      <c r="C26" s="45">
        <v>43760</v>
      </c>
      <c r="D26" s="3">
        <v>84</v>
      </c>
      <c r="E26" s="15">
        <v>53</v>
      </c>
      <c r="F26" s="15">
        <v>68</v>
      </c>
      <c r="G26" s="15">
        <v>52</v>
      </c>
      <c r="H26" s="15">
        <v>51</v>
      </c>
      <c r="I26" s="15">
        <v>16</v>
      </c>
      <c r="J26" s="15">
        <v>13</v>
      </c>
      <c r="K26" s="16">
        <f t="shared" si="0"/>
        <v>337</v>
      </c>
    </row>
    <row r="27" spans="1:11" ht="15.75">
      <c r="A27" s="1">
        <v>21</v>
      </c>
      <c r="B27" s="2" t="s">
        <v>12</v>
      </c>
      <c r="C27" s="46"/>
      <c r="D27" s="3"/>
      <c r="E27" s="15"/>
      <c r="F27" s="15"/>
      <c r="G27" s="15"/>
      <c r="H27" s="15"/>
      <c r="I27" s="15"/>
      <c r="J27" s="15"/>
      <c r="K27" s="16">
        <f t="shared" si="0"/>
        <v>0</v>
      </c>
    </row>
    <row r="28" spans="1:11" ht="15.75">
      <c r="A28" s="12">
        <v>22</v>
      </c>
      <c r="B28" s="11" t="s">
        <v>14</v>
      </c>
      <c r="C28" s="45">
        <v>43761</v>
      </c>
      <c r="D28" s="3">
        <v>0</v>
      </c>
      <c r="E28" s="15">
        <v>0</v>
      </c>
      <c r="F28" s="15">
        <v>0</v>
      </c>
      <c r="G28" s="15">
        <v>33</v>
      </c>
      <c r="H28" s="15">
        <v>26</v>
      </c>
      <c r="I28" s="15">
        <v>10</v>
      </c>
      <c r="J28" s="15">
        <v>5</v>
      </c>
      <c r="K28" s="16">
        <f t="shared" si="0"/>
        <v>74</v>
      </c>
    </row>
    <row r="29" spans="1:11" ht="15.75">
      <c r="A29" s="12">
        <v>23</v>
      </c>
      <c r="B29" s="11" t="s">
        <v>1</v>
      </c>
      <c r="C29" s="45">
        <v>43762</v>
      </c>
      <c r="D29" s="3">
        <v>0</v>
      </c>
      <c r="E29" s="15">
        <v>0</v>
      </c>
      <c r="F29" s="15">
        <v>2</v>
      </c>
      <c r="G29" s="15">
        <v>1</v>
      </c>
      <c r="H29" s="15">
        <v>9</v>
      </c>
      <c r="I29" s="15">
        <v>3</v>
      </c>
      <c r="J29" s="15">
        <v>2</v>
      </c>
      <c r="K29" s="16">
        <f t="shared" si="0"/>
        <v>17</v>
      </c>
    </row>
    <row r="30" spans="1:11" ht="15.75">
      <c r="A30" s="12">
        <v>24</v>
      </c>
      <c r="B30" s="11" t="s">
        <v>15</v>
      </c>
      <c r="C30" s="44">
        <v>43763</v>
      </c>
      <c r="D30" s="3">
        <v>5</v>
      </c>
      <c r="E30" s="15">
        <v>2</v>
      </c>
      <c r="F30" s="15">
        <v>2</v>
      </c>
      <c r="G30" s="15">
        <v>1</v>
      </c>
      <c r="H30" s="15">
        <v>2</v>
      </c>
      <c r="I30" s="15">
        <v>0</v>
      </c>
      <c r="J30" s="15">
        <v>0</v>
      </c>
      <c r="K30" s="16">
        <f t="shared" si="0"/>
        <v>12</v>
      </c>
    </row>
    <row r="31" spans="1:11" ht="15.75">
      <c r="A31" s="17"/>
      <c r="B31" s="21" t="s">
        <v>26</v>
      </c>
      <c r="C31" s="18"/>
      <c r="D31" s="15"/>
      <c r="E31" s="15"/>
      <c r="F31" s="15"/>
      <c r="G31" s="15"/>
      <c r="H31" s="15"/>
      <c r="I31" s="15"/>
      <c r="J31" s="15"/>
      <c r="K31" s="16">
        <f>SUM(K7:K30)</f>
        <v>3364</v>
      </c>
    </row>
    <row r="32" ht="12.75">
      <c r="C32" s="19"/>
    </row>
    <row r="33" ht="12.75">
      <c r="C33" s="19"/>
    </row>
    <row r="34" ht="12.75">
      <c r="C34" s="19"/>
    </row>
    <row r="35" ht="12.75">
      <c r="C35" s="19"/>
    </row>
  </sheetData>
  <sheetProtection/>
  <mergeCells count="8">
    <mergeCell ref="F1:K1"/>
    <mergeCell ref="A2:K2"/>
    <mergeCell ref="D5:K5"/>
    <mergeCell ref="A4:K4"/>
    <mergeCell ref="A3:K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5" sqref="A5:A6"/>
    </sheetView>
  </sheetViews>
  <sheetFormatPr defaultColWidth="9.140625" defaultRowHeight="12.75"/>
  <cols>
    <col min="1" max="1" width="3.7109375" style="23" customWidth="1"/>
    <col min="2" max="2" width="22.28125" style="23" customWidth="1"/>
    <col min="3" max="3" width="12.8515625" style="23" customWidth="1"/>
    <col min="4" max="8" width="5.7109375" style="23" customWidth="1"/>
    <col min="9" max="9" width="6.7109375" style="23" customWidth="1"/>
    <col min="10" max="10" width="7.00390625" style="23" customWidth="1"/>
    <col min="11" max="11" width="8.7109375" style="24" customWidth="1"/>
    <col min="12" max="16384" width="9.140625" style="23" customWidth="1"/>
  </cols>
  <sheetData>
    <row r="1" spans="1:11" ht="15.75" customHeight="1">
      <c r="A1" s="14"/>
      <c r="B1" s="14"/>
      <c r="C1" s="14"/>
      <c r="D1" s="14"/>
      <c r="E1" s="14"/>
      <c r="F1" s="47" t="s">
        <v>50</v>
      </c>
      <c r="G1" s="47"/>
      <c r="H1" s="47"/>
      <c r="I1" s="47"/>
      <c r="J1" s="47"/>
      <c r="K1" s="47"/>
    </row>
    <row r="2" spans="1:11" ht="57.75" customHeight="1">
      <c r="A2" s="48" t="str">
        <f>'Школьный  эт. олимп 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49.5" customHeight="1">
      <c r="A3" s="51" t="s">
        <v>60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4.75" customHeight="1">
      <c r="A4" s="53" t="s">
        <v>103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34.5" customHeight="1">
      <c r="A5" s="54" t="s">
        <v>58</v>
      </c>
      <c r="B5" s="56" t="s">
        <v>44</v>
      </c>
      <c r="C5" s="56" t="s">
        <v>18</v>
      </c>
      <c r="D5" s="58" t="s">
        <v>41</v>
      </c>
      <c r="E5" s="59"/>
      <c r="F5" s="59"/>
      <c r="G5" s="59"/>
      <c r="H5" s="59"/>
      <c r="I5" s="59"/>
      <c r="J5" s="59"/>
      <c r="K5" s="60"/>
    </row>
    <row r="6" spans="1:11" ht="12.75">
      <c r="A6" s="55"/>
      <c r="B6" s="57"/>
      <c r="C6" s="57"/>
      <c r="D6" s="22" t="s">
        <v>19</v>
      </c>
      <c r="E6" s="22" t="s">
        <v>20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25</v>
      </c>
      <c r="K6" s="22" t="s">
        <v>26</v>
      </c>
    </row>
    <row r="7" spans="1:11" ht="15.75">
      <c r="A7" s="1">
        <v>1</v>
      </c>
      <c r="B7" s="2" t="str">
        <f>'Школьный  эт. олимп Форма 1 '!B7</f>
        <v>Английский язык</v>
      </c>
      <c r="C7" s="9">
        <v>43738</v>
      </c>
      <c r="D7" s="15">
        <v>10</v>
      </c>
      <c r="E7" s="15">
        <v>14</v>
      </c>
      <c r="F7" s="15">
        <v>6</v>
      </c>
      <c r="G7" s="15">
        <v>2</v>
      </c>
      <c r="H7" s="15">
        <v>8</v>
      </c>
      <c r="I7" s="15">
        <v>3</v>
      </c>
      <c r="J7" s="15">
        <v>2</v>
      </c>
      <c r="K7" s="16">
        <f aca="true" t="shared" si="0" ref="K7:K30">SUM(D7:J7)</f>
        <v>45</v>
      </c>
    </row>
    <row r="8" spans="1:11" ht="15.75">
      <c r="A8" s="1">
        <v>2</v>
      </c>
      <c r="B8" s="2" t="str">
        <f>'Школьный  эт. олимп Форма 1 '!B8</f>
        <v>Астрономия</v>
      </c>
      <c r="C8" s="45">
        <v>43739</v>
      </c>
      <c r="D8" s="15">
        <v>0</v>
      </c>
      <c r="E8" s="15">
        <v>0</v>
      </c>
      <c r="F8" s="15">
        <v>0</v>
      </c>
      <c r="G8" s="15">
        <v>0</v>
      </c>
      <c r="H8" s="15">
        <v>2</v>
      </c>
      <c r="I8" s="15">
        <v>0</v>
      </c>
      <c r="J8" s="15">
        <v>0</v>
      </c>
      <c r="K8" s="16">
        <v>2</v>
      </c>
    </row>
    <row r="9" spans="1:11" ht="15.75">
      <c r="A9" s="1">
        <v>3</v>
      </c>
      <c r="B9" s="2" t="str">
        <f>'Школьный  эт. олимп Форма 1 '!B9</f>
        <v>Биология</v>
      </c>
      <c r="C9" s="45">
        <v>43740</v>
      </c>
      <c r="D9" s="15">
        <v>4</v>
      </c>
      <c r="E9" s="15">
        <v>4</v>
      </c>
      <c r="F9" s="15">
        <v>14</v>
      </c>
      <c r="G9" s="15">
        <v>12</v>
      </c>
      <c r="H9" s="15">
        <v>11</v>
      </c>
      <c r="I9" s="15">
        <v>7</v>
      </c>
      <c r="J9" s="15">
        <v>3</v>
      </c>
      <c r="K9" s="16">
        <f t="shared" si="0"/>
        <v>55</v>
      </c>
    </row>
    <row r="10" spans="1:11" ht="15.75">
      <c r="A10" s="1">
        <v>4</v>
      </c>
      <c r="B10" s="2" t="str">
        <f>'Школьный  эт. олимп Форма 1 '!B10</f>
        <v>География</v>
      </c>
      <c r="C10" s="45">
        <v>43741</v>
      </c>
      <c r="D10" s="15">
        <v>5</v>
      </c>
      <c r="E10" s="15">
        <v>24</v>
      </c>
      <c r="F10" s="15">
        <v>17</v>
      </c>
      <c r="G10" s="15">
        <v>4</v>
      </c>
      <c r="H10" s="15">
        <v>4</v>
      </c>
      <c r="I10" s="15">
        <v>5</v>
      </c>
      <c r="J10" s="15">
        <v>1</v>
      </c>
      <c r="K10" s="16">
        <f t="shared" si="0"/>
        <v>60</v>
      </c>
    </row>
    <row r="11" spans="1:11" ht="15.75">
      <c r="A11" s="1">
        <v>5</v>
      </c>
      <c r="B11" s="2" t="str">
        <f>'Школьный  эт. олимп Форма 1 '!B11</f>
        <v>Информатика (ИКТ)</v>
      </c>
      <c r="C11" s="45">
        <v>43747</v>
      </c>
      <c r="D11" s="15">
        <v>1</v>
      </c>
      <c r="E11" s="15">
        <v>2</v>
      </c>
      <c r="F11" s="15">
        <v>2</v>
      </c>
      <c r="G11" s="15">
        <v>0</v>
      </c>
      <c r="H11" s="15">
        <v>0</v>
      </c>
      <c r="I11" s="15">
        <v>1</v>
      </c>
      <c r="J11" s="15">
        <v>1</v>
      </c>
      <c r="K11" s="16">
        <f t="shared" si="0"/>
        <v>7</v>
      </c>
    </row>
    <row r="12" spans="1:11" ht="15.75">
      <c r="A12" s="1">
        <v>6</v>
      </c>
      <c r="B12" s="2" t="str">
        <f>'Школьный  эт. олимп Форма 1 '!B12</f>
        <v>Искусство (МХК)</v>
      </c>
      <c r="C12" s="45">
        <v>43742</v>
      </c>
      <c r="D12" s="15">
        <v>1</v>
      </c>
      <c r="E12" s="15">
        <v>2</v>
      </c>
      <c r="F12" s="15">
        <v>0</v>
      </c>
      <c r="G12" s="15">
        <v>0</v>
      </c>
      <c r="H12" s="15">
        <v>0</v>
      </c>
      <c r="I12" s="15">
        <v>2</v>
      </c>
      <c r="J12" s="15">
        <v>1</v>
      </c>
      <c r="K12" s="16">
        <f t="shared" si="0"/>
        <v>6</v>
      </c>
    </row>
    <row r="13" spans="1:11" ht="15.75">
      <c r="A13" s="1">
        <v>7</v>
      </c>
      <c r="B13" s="2" t="str">
        <f>'Школьный  эт. олимп Форма 1 '!B13</f>
        <v>История</v>
      </c>
      <c r="C13" s="45">
        <v>43745</v>
      </c>
      <c r="D13" s="15">
        <v>8</v>
      </c>
      <c r="E13" s="15">
        <v>12</v>
      </c>
      <c r="F13" s="15">
        <v>7</v>
      </c>
      <c r="G13" s="15">
        <v>7</v>
      </c>
      <c r="H13" s="15">
        <v>8</v>
      </c>
      <c r="I13" s="15">
        <v>2</v>
      </c>
      <c r="J13" s="15">
        <v>1</v>
      </c>
      <c r="K13" s="16">
        <f t="shared" si="0"/>
        <v>45</v>
      </c>
    </row>
    <row r="14" spans="1:11" ht="15.75">
      <c r="A14" s="1">
        <v>8</v>
      </c>
      <c r="B14" s="2" t="str">
        <f>'Школьный  эт. олимп Форма 1 '!B14</f>
        <v>Испанский язык</v>
      </c>
      <c r="C14" s="46"/>
      <c r="D14" s="15"/>
      <c r="E14" s="15"/>
      <c r="F14" s="15"/>
      <c r="G14" s="15"/>
      <c r="H14" s="15"/>
      <c r="I14" s="15"/>
      <c r="J14" s="15"/>
      <c r="K14" s="16">
        <f t="shared" si="0"/>
        <v>0</v>
      </c>
    </row>
    <row r="15" spans="1:11" ht="15.75">
      <c r="A15" s="1">
        <v>9</v>
      </c>
      <c r="B15" s="2" t="str">
        <f>'Школьный  эт. олимп Форма 1 '!B15</f>
        <v>Итальянский язык</v>
      </c>
      <c r="C15" s="46"/>
      <c r="D15" s="15"/>
      <c r="E15" s="15"/>
      <c r="F15" s="15"/>
      <c r="G15" s="15"/>
      <c r="H15" s="15"/>
      <c r="I15" s="15"/>
      <c r="J15" s="15"/>
      <c r="K15" s="16">
        <f t="shared" si="0"/>
        <v>0</v>
      </c>
    </row>
    <row r="16" spans="1:11" ht="15.75">
      <c r="A16" s="1">
        <v>10</v>
      </c>
      <c r="B16" s="2" t="str">
        <f>'Школьный  эт. олимп Форма 1 '!B16</f>
        <v>Китайский язык</v>
      </c>
      <c r="C16" s="46"/>
      <c r="D16" s="15"/>
      <c r="E16" s="15"/>
      <c r="F16" s="15"/>
      <c r="G16" s="15"/>
      <c r="H16" s="15"/>
      <c r="I16" s="15"/>
      <c r="J16" s="15"/>
      <c r="K16" s="16">
        <f t="shared" si="0"/>
        <v>0</v>
      </c>
    </row>
    <row r="17" spans="1:11" ht="15.75">
      <c r="A17" s="1">
        <v>11</v>
      </c>
      <c r="B17" s="2" t="str">
        <f>'Школьный  эт. олимп Форма 1 '!B17</f>
        <v>Литература</v>
      </c>
      <c r="C17" s="45">
        <v>43746</v>
      </c>
      <c r="D17" s="15">
        <v>6</v>
      </c>
      <c r="E17" s="15">
        <v>4</v>
      </c>
      <c r="F17" s="15">
        <v>7</v>
      </c>
      <c r="G17" s="15">
        <v>8</v>
      </c>
      <c r="H17" s="15">
        <v>7</v>
      </c>
      <c r="I17" s="15">
        <v>4</v>
      </c>
      <c r="J17" s="15">
        <v>1</v>
      </c>
      <c r="K17" s="16">
        <f t="shared" si="0"/>
        <v>37</v>
      </c>
    </row>
    <row r="18" spans="1:11" ht="15.75">
      <c r="A18" s="1">
        <v>12</v>
      </c>
      <c r="B18" s="2" t="str">
        <f>'Школьный  эт. олимп Форма 1 '!B18</f>
        <v>Математика</v>
      </c>
      <c r="C18" s="45">
        <v>43748</v>
      </c>
      <c r="D18" s="15">
        <v>10</v>
      </c>
      <c r="E18" s="15">
        <v>11</v>
      </c>
      <c r="F18" s="15">
        <v>32</v>
      </c>
      <c r="G18" s="15">
        <v>11</v>
      </c>
      <c r="H18" s="15">
        <v>9</v>
      </c>
      <c r="I18" s="15">
        <v>9</v>
      </c>
      <c r="J18" s="15">
        <v>3</v>
      </c>
      <c r="K18" s="16">
        <f t="shared" si="0"/>
        <v>85</v>
      </c>
    </row>
    <row r="19" spans="1:11" ht="15.75">
      <c r="A19" s="1">
        <v>13</v>
      </c>
      <c r="B19" s="2" t="str">
        <f>'Школьный  эт. олимп Форма 1 '!B19</f>
        <v>Немецкий язык</v>
      </c>
      <c r="C19" s="45">
        <v>43749</v>
      </c>
      <c r="D19" s="15">
        <v>1</v>
      </c>
      <c r="E19" s="15">
        <v>5</v>
      </c>
      <c r="F19" s="15">
        <v>2</v>
      </c>
      <c r="G19" s="15">
        <v>2</v>
      </c>
      <c r="H19" s="15">
        <v>1</v>
      </c>
      <c r="I19" s="15">
        <v>1</v>
      </c>
      <c r="J19" s="15">
        <v>1</v>
      </c>
      <c r="K19" s="16">
        <f t="shared" si="0"/>
        <v>13</v>
      </c>
    </row>
    <row r="20" spans="1:11" ht="15.75">
      <c r="A20" s="1">
        <v>14</v>
      </c>
      <c r="B20" s="2" t="str">
        <f>'Школьный  эт. олимп Форма 1 '!B20</f>
        <v>Обществознание</v>
      </c>
      <c r="C20" s="45">
        <v>43752</v>
      </c>
      <c r="D20" s="15">
        <v>1</v>
      </c>
      <c r="E20" s="15">
        <v>6</v>
      </c>
      <c r="F20" s="15">
        <v>22</v>
      </c>
      <c r="G20" s="15">
        <v>13</v>
      </c>
      <c r="H20" s="15">
        <v>24</v>
      </c>
      <c r="I20" s="15">
        <v>5</v>
      </c>
      <c r="J20" s="15">
        <v>4</v>
      </c>
      <c r="K20" s="16">
        <f t="shared" si="0"/>
        <v>75</v>
      </c>
    </row>
    <row r="21" spans="1:11" ht="30" customHeight="1">
      <c r="A21" s="1">
        <v>15</v>
      </c>
      <c r="B21" s="2" t="str">
        <f>'Школьный  эт. олимп Форма 1 '!B21</f>
        <v>Основы безопасности и жизнедеятельности</v>
      </c>
      <c r="C21" s="45">
        <v>43753</v>
      </c>
      <c r="D21" s="15">
        <v>8</v>
      </c>
      <c r="E21" s="15">
        <v>15</v>
      </c>
      <c r="F21" s="15">
        <v>13</v>
      </c>
      <c r="G21" s="15">
        <v>13</v>
      </c>
      <c r="H21" s="15">
        <v>12</v>
      </c>
      <c r="I21" s="15">
        <v>4</v>
      </c>
      <c r="J21" s="15">
        <v>9</v>
      </c>
      <c r="K21" s="16">
        <f t="shared" si="0"/>
        <v>74</v>
      </c>
    </row>
    <row r="22" spans="1:11" ht="15.75">
      <c r="A22" s="1">
        <v>16</v>
      </c>
      <c r="B22" s="2" t="str">
        <f>'Школьный  эт. олимп Форма 1 '!B22</f>
        <v>Право</v>
      </c>
      <c r="C22" s="45">
        <v>43754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5</v>
      </c>
      <c r="J22" s="15">
        <v>5</v>
      </c>
      <c r="K22" s="16">
        <f t="shared" si="0"/>
        <v>10</v>
      </c>
    </row>
    <row r="23" spans="1:11" ht="15.75">
      <c r="A23" s="1">
        <v>17</v>
      </c>
      <c r="B23" s="2" t="str">
        <f>'Школьный  эт. олимп Форма 1 '!B23</f>
        <v>Русский язык</v>
      </c>
      <c r="C23" s="45">
        <v>43755</v>
      </c>
      <c r="D23" s="15">
        <v>33</v>
      </c>
      <c r="E23" s="15">
        <v>29</v>
      </c>
      <c r="F23" s="15">
        <v>9</v>
      </c>
      <c r="G23" s="15">
        <v>5</v>
      </c>
      <c r="H23" s="15">
        <v>6</v>
      </c>
      <c r="I23" s="15">
        <v>5</v>
      </c>
      <c r="J23" s="15">
        <v>7</v>
      </c>
      <c r="K23" s="16">
        <f t="shared" si="0"/>
        <v>94</v>
      </c>
    </row>
    <row r="24" spans="1:11" ht="15.75">
      <c r="A24" s="1">
        <v>18</v>
      </c>
      <c r="B24" s="2" t="str">
        <f>'Школьный  эт. олимп Форма 1 '!B24</f>
        <v>Технология</v>
      </c>
      <c r="C24" s="45">
        <v>43756</v>
      </c>
      <c r="D24" s="15">
        <v>15</v>
      </c>
      <c r="E24" s="15">
        <v>5</v>
      </c>
      <c r="F24" s="15">
        <v>9</v>
      </c>
      <c r="G24" s="15">
        <v>6</v>
      </c>
      <c r="H24" s="15">
        <v>1</v>
      </c>
      <c r="I24" s="15">
        <v>1</v>
      </c>
      <c r="J24" s="15">
        <v>2</v>
      </c>
      <c r="K24" s="16">
        <f t="shared" si="0"/>
        <v>39</v>
      </c>
    </row>
    <row r="25" spans="1:11" ht="15.75">
      <c r="A25" s="1">
        <v>19</v>
      </c>
      <c r="B25" s="2" t="str">
        <f>'Школьный  эт. олимп Форма 1 '!B25</f>
        <v>Физика</v>
      </c>
      <c r="C25" s="45">
        <v>43759</v>
      </c>
      <c r="D25" s="15">
        <v>0</v>
      </c>
      <c r="E25" s="15">
        <v>0</v>
      </c>
      <c r="F25" s="15">
        <v>3</v>
      </c>
      <c r="G25" s="15">
        <v>1</v>
      </c>
      <c r="H25" s="15">
        <v>4</v>
      </c>
      <c r="I25" s="15">
        <v>1</v>
      </c>
      <c r="J25" s="15">
        <v>0</v>
      </c>
      <c r="K25" s="16">
        <f t="shared" si="0"/>
        <v>9</v>
      </c>
    </row>
    <row r="26" spans="1:11" ht="15.75">
      <c r="A26" s="1">
        <v>20</v>
      </c>
      <c r="B26" s="2" t="str">
        <f>'Школьный  эт. олимп Форма 1 '!B26</f>
        <v>Физическая культура</v>
      </c>
      <c r="C26" s="45">
        <v>43760</v>
      </c>
      <c r="D26" s="15">
        <v>43</v>
      </c>
      <c r="E26" s="15">
        <v>31</v>
      </c>
      <c r="F26" s="15">
        <v>47</v>
      </c>
      <c r="G26" s="15">
        <v>39</v>
      </c>
      <c r="H26" s="15">
        <v>41</v>
      </c>
      <c r="I26" s="15">
        <v>14</v>
      </c>
      <c r="J26" s="15">
        <v>10</v>
      </c>
      <c r="K26" s="16">
        <f t="shared" si="0"/>
        <v>225</v>
      </c>
    </row>
    <row r="27" spans="1:11" ht="15.75">
      <c r="A27" s="1">
        <v>21</v>
      </c>
      <c r="B27" s="2" t="str">
        <f>'Школьный  эт. олимп Форма 1 '!B27</f>
        <v>Французский язык</v>
      </c>
      <c r="C27" s="46"/>
      <c r="D27" s="15"/>
      <c r="E27" s="15"/>
      <c r="F27" s="15"/>
      <c r="G27" s="15"/>
      <c r="H27" s="15"/>
      <c r="I27" s="15"/>
      <c r="J27" s="15"/>
      <c r="K27" s="16">
        <f t="shared" si="0"/>
        <v>0</v>
      </c>
    </row>
    <row r="28" spans="1:11" ht="15.75">
      <c r="A28" s="12">
        <v>22</v>
      </c>
      <c r="B28" s="11" t="str">
        <f>'Школьный  эт. олимп Форма 1 '!B28</f>
        <v>Химия</v>
      </c>
      <c r="C28" s="45">
        <v>43761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6">
        <f t="shared" si="0"/>
        <v>0</v>
      </c>
    </row>
    <row r="29" spans="1:11" ht="15.75">
      <c r="A29" s="12">
        <v>23</v>
      </c>
      <c r="B29" s="11" t="str">
        <f>'Школьный  эт. олимп Форма 1 '!B29</f>
        <v>Экология</v>
      </c>
      <c r="C29" s="45">
        <v>43762</v>
      </c>
      <c r="D29" s="15">
        <v>0</v>
      </c>
      <c r="E29" s="15">
        <v>0</v>
      </c>
      <c r="F29" s="15">
        <v>1</v>
      </c>
      <c r="G29" s="15">
        <v>1</v>
      </c>
      <c r="H29" s="15">
        <v>1</v>
      </c>
      <c r="I29" s="15">
        <v>1</v>
      </c>
      <c r="J29" s="15">
        <v>0</v>
      </c>
      <c r="K29" s="16">
        <f t="shared" si="0"/>
        <v>4</v>
      </c>
    </row>
    <row r="30" spans="1:11" ht="15.75">
      <c r="A30" s="12">
        <v>24</v>
      </c>
      <c r="B30" s="11" t="str">
        <f>'Школьный  эт. олимп Форма 1 '!B30</f>
        <v>Экономика</v>
      </c>
      <c r="C30" s="44">
        <v>43763</v>
      </c>
      <c r="D30" s="15">
        <v>3</v>
      </c>
      <c r="E30" s="15">
        <v>2</v>
      </c>
      <c r="F30" s="15">
        <v>1</v>
      </c>
      <c r="G30" s="15">
        <v>0</v>
      </c>
      <c r="H30" s="15">
        <v>0</v>
      </c>
      <c r="I30" s="15">
        <v>0</v>
      </c>
      <c r="J30" s="15">
        <v>0</v>
      </c>
      <c r="K30" s="16">
        <f t="shared" si="0"/>
        <v>6</v>
      </c>
    </row>
    <row r="31" spans="1:11" ht="17.25" customHeight="1">
      <c r="A31" s="17"/>
      <c r="B31" s="25" t="s">
        <v>26</v>
      </c>
      <c r="C31" s="18"/>
      <c r="D31" s="15"/>
      <c r="E31" s="15"/>
      <c r="F31" s="15"/>
      <c r="G31" s="15"/>
      <c r="H31" s="15"/>
      <c r="I31" s="15"/>
      <c r="J31" s="15"/>
      <c r="K31" s="16">
        <f>SUM(K7:K30)</f>
        <v>891</v>
      </c>
    </row>
  </sheetData>
  <sheetProtection/>
  <mergeCells count="8">
    <mergeCell ref="F1:K1"/>
    <mergeCell ref="A2:K2"/>
    <mergeCell ref="A3:K3"/>
    <mergeCell ref="A4:K4"/>
    <mergeCell ref="A5:A6"/>
    <mergeCell ref="B5:B6"/>
    <mergeCell ref="C5:C6"/>
    <mergeCell ref="D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W8" sqref="W8"/>
    </sheetView>
  </sheetViews>
  <sheetFormatPr defaultColWidth="9.140625" defaultRowHeight="12.75"/>
  <cols>
    <col min="1" max="1" width="5.57421875" style="23" customWidth="1"/>
    <col min="2" max="2" width="8.57421875" style="23" customWidth="1"/>
    <col min="3" max="3" width="7.00390625" style="23" customWidth="1"/>
    <col min="4" max="4" width="5.57421875" style="23" customWidth="1"/>
    <col min="5" max="5" width="8.421875" style="23" customWidth="1"/>
    <col min="6" max="6" width="6.28125" style="23" customWidth="1"/>
    <col min="7" max="7" width="6.57421875" style="23" customWidth="1"/>
    <col min="8" max="8" width="7.28125" style="23" customWidth="1"/>
    <col min="9" max="9" width="7.00390625" style="23" customWidth="1"/>
    <col min="10" max="10" width="8.140625" style="23" customWidth="1"/>
    <col min="11" max="11" width="5.28125" style="23" customWidth="1"/>
    <col min="12" max="12" width="6.140625" style="23" customWidth="1"/>
    <col min="13" max="13" width="6.7109375" style="23" customWidth="1"/>
    <col min="14" max="14" width="6.28125" style="23" customWidth="1"/>
    <col min="15" max="15" width="8.421875" style="23" customWidth="1"/>
    <col min="16" max="16" width="5.57421875" style="23" customWidth="1"/>
    <col min="17" max="17" width="10.00390625" style="23" customWidth="1"/>
    <col min="18" max="18" width="7.28125" style="23" customWidth="1"/>
    <col min="19" max="19" width="6.00390625" style="23" customWidth="1"/>
    <col min="20" max="20" width="7.8515625" style="23" customWidth="1"/>
    <col min="21" max="21" width="6.421875" style="23" customWidth="1"/>
    <col min="22" max="22" width="6.7109375" style="23" customWidth="1"/>
    <col min="23" max="23" width="7.8515625" style="23" customWidth="1"/>
    <col min="24" max="24" width="7.28125" style="23" customWidth="1"/>
    <col min="25" max="25" width="7.8515625" style="23" customWidth="1"/>
    <col min="26" max="27" width="7.140625" style="23" customWidth="1"/>
    <col min="28" max="16384" width="9.140625" style="23" customWidth="1"/>
  </cols>
  <sheetData>
    <row r="1" spans="1:27" ht="15.75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2.75">
      <c r="A2" s="63" t="str">
        <f>'Школьный  эт. олимп 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46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5" spans="1:26" ht="43.5" customHeight="1">
      <c r="A5" s="64" t="s">
        <v>61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5"/>
    </row>
    <row r="6" spans="1:27" ht="38.25" customHeight="1">
      <c r="A6" s="65" t="s">
        <v>30</v>
      </c>
      <c r="B6" s="77" t="s">
        <v>31</v>
      </c>
      <c r="C6" s="69" t="s">
        <v>46</v>
      </c>
      <c r="D6" s="70"/>
      <c r="E6" s="70"/>
      <c r="F6" s="70"/>
      <c r="G6" s="71"/>
      <c r="H6" s="67" t="s">
        <v>62</v>
      </c>
      <c r="I6" s="67"/>
      <c r="J6" s="67"/>
      <c r="K6" s="67"/>
      <c r="L6" s="67"/>
      <c r="M6" s="68" t="s">
        <v>63</v>
      </c>
      <c r="N6" s="68"/>
      <c r="O6" s="68"/>
      <c r="P6" s="68"/>
      <c r="Q6" s="68"/>
      <c r="R6" s="68" t="s">
        <v>64</v>
      </c>
      <c r="S6" s="68"/>
      <c r="T6" s="68"/>
      <c r="U6" s="68"/>
      <c r="V6" s="68"/>
      <c r="W6" s="72" t="s">
        <v>32</v>
      </c>
      <c r="X6" s="73" t="s">
        <v>45</v>
      </c>
      <c r="Y6" s="74" t="s">
        <v>33</v>
      </c>
      <c r="Z6" s="75" t="s">
        <v>47</v>
      </c>
      <c r="AA6" s="79" t="s">
        <v>34</v>
      </c>
    </row>
    <row r="7" spans="1:27" ht="99.75" customHeight="1">
      <c r="A7" s="66"/>
      <c r="B7" s="78"/>
      <c r="C7" s="7" t="s">
        <v>35</v>
      </c>
      <c r="D7" s="6" t="s">
        <v>28</v>
      </c>
      <c r="E7" s="6" t="s">
        <v>29</v>
      </c>
      <c r="F7" s="6" t="s">
        <v>47</v>
      </c>
      <c r="G7" s="7" t="s">
        <v>36</v>
      </c>
      <c r="H7" s="7" t="s">
        <v>35</v>
      </c>
      <c r="I7" s="6" t="s">
        <v>28</v>
      </c>
      <c r="J7" s="6" t="s">
        <v>29</v>
      </c>
      <c r="K7" s="6" t="s">
        <v>47</v>
      </c>
      <c r="L7" s="7" t="s">
        <v>36</v>
      </c>
      <c r="M7" s="7" t="s">
        <v>35</v>
      </c>
      <c r="N7" s="6" t="s">
        <v>28</v>
      </c>
      <c r="O7" s="6" t="s">
        <v>29</v>
      </c>
      <c r="P7" s="6" t="s">
        <v>47</v>
      </c>
      <c r="Q7" s="8" t="s">
        <v>34</v>
      </c>
      <c r="R7" s="7" t="s">
        <v>35</v>
      </c>
      <c r="S7" s="6" t="s">
        <v>28</v>
      </c>
      <c r="T7" s="6" t="s">
        <v>29</v>
      </c>
      <c r="U7" s="6" t="s">
        <v>47</v>
      </c>
      <c r="V7" s="8" t="s">
        <v>34</v>
      </c>
      <c r="W7" s="72"/>
      <c r="X7" s="73"/>
      <c r="Y7" s="74"/>
      <c r="Z7" s="76"/>
      <c r="AA7" s="80"/>
    </row>
    <row r="8" spans="1:27" ht="26.25" customHeight="1">
      <c r="A8" s="27">
        <v>14</v>
      </c>
      <c r="B8" s="28" t="s">
        <v>79</v>
      </c>
      <c r="C8" s="28">
        <v>298</v>
      </c>
      <c r="D8" s="28">
        <v>207</v>
      </c>
      <c r="E8" s="29">
        <f>D8*100/C8</f>
        <v>69.46308724832215</v>
      </c>
      <c r="F8" s="28">
        <v>9</v>
      </c>
      <c r="G8" s="28">
        <v>26</v>
      </c>
      <c r="H8" s="27">
        <v>559</v>
      </c>
      <c r="I8" s="27">
        <v>370</v>
      </c>
      <c r="J8" s="29">
        <f>I8*100/H8</f>
        <v>66.18962432915922</v>
      </c>
      <c r="K8" s="30">
        <v>31</v>
      </c>
      <c r="L8" s="31">
        <v>202</v>
      </c>
      <c r="M8" s="27">
        <v>470</v>
      </c>
      <c r="N8" s="27">
        <v>336</v>
      </c>
      <c r="O8" s="29">
        <f>N8*100/M8</f>
        <v>71.48936170212765</v>
      </c>
      <c r="P8" s="30">
        <v>28</v>
      </c>
      <c r="Q8" s="27">
        <v>177</v>
      </c>
      <c r="R8" s="27">
        <v>313</v>
      </c>
      <c r="S8" s="27">
        <v>259</v>
      </c>
      <c r="T8" s="29">
        <f>S8*100/R8</f>
        <v>82.74760383386581</v>
      </c>
      <c r="U8" s="30">
        <v>10</v>
      </c>
      <c r="V8" s="31">
        <v>136</v>
      </c>
      <c r="W8" s="32">
        <f>H8+M8+R8+C8</f>
        <v>1640</v>
      </c>
      <c r="X8" s="33">
        <f>I8+N8+S8+D8</f>
        <v>1172</v>
      </c>
      <c r="Y8" s="29">
        <f>X8*100/W8</f>
        <v>71.46341463414635</v>
      </c>
      <c r="Z8" s="30">
        <f>SUM(K8+P8+U8+F8)</f>
        <v>78</v>
      </c>
      <c r="AA8" s="31">
        <f>L8+Q8+V8+G8</f>
        <v>541</v>
      </c>
    </row>
    <row r="9" ht="12.75">
      <c r="V9" s="34"/>
    </row>
    <row r="11" spans="2:26" ht="15.75">
      <c r="B11" s="61" t="s">
        <v>37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R11" s="61" t="s">
        <v>40</v>
      </c>
      <c r="S11" s="61"/>
      <c r="T11" s="61"/>
      <c r="U11" s="61"/>
      <c r="V11" s="61"/>
      <c r="W11" s="61"/>
      <c r="X11" s="61"/>
      <c r="Y11" s="61"/>
      <c r="Z11" s="35"/>
    </row>
    <row r="12" spans="2:26" ht="31.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R12" s="61"/>
      <c r="S12" s="61"/>
      <c r="T12" s="61"/>
      <c r="U12" s="61"/>
      <c r="V12" s="61"/>
      <c r="W12" s="61"/>
      <c r="X12" s="61"/>
      <c r="Y12" s="61"/>
      <c r="Z12" s="35"/>
    </row>
    <row r="14" spans="2:13" ht="12.75">
      <c r="B14" s="36" t="s">
        <v>38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</sheetData>
  <sheetProtection/>
  <mergeCells count="16">
    <mergeCell ref="W6:W7"/>
    <mergeCell ref="X6:X7"/>
    <mergeCell ref="Y6:Y7"/>
    <mergeCell ref="Z6:Z7"/>
    <mergeCell ref="B6:B7"/>
    <mergeCell ref="AA6:AA7"/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.7109375" style="23" customWidth="1"/>
    <col min="2" max="2" width="22.28125" style="23" customWidth="1"/>
    <col min="3" max="3" width="45.28125" style="23" customWidth="1"/>
    <col min="4" max="16384" width="9.140625" style="23" customWidth="1"/>
  </cols>
  <sheetData>
    <row r="1" spans="1:11" ht="15.75" customHeight="1">
      <c r="A1" s="14"/>
      <c r="B1" s="14"/>
      <c r="C1" s="37" t="s">
        <v>52</v>
      </c>
      <c r="D1" s="14"/>
      <c r="E1" s="14"/>
      <c r="F1" s="81"/>
      <c r="G1" s="81"/>
      <c r="H1" s="81"/>
      <c r="I1" s="81"/>
      <c r="J1" s="81"/>
      <c r="K1" s="81"/>
    </row>
    <row r="2" spans="1:11" ht="58.5" customHeight="1">
      <c r="A2" s="48" t="str">
        <f>'Школьный  эт. олимп 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48"/>
      <c r="C2" s="48"/>
      <c r="D2" s="26"/>
      <c r="E2" s="26"/>
      <c r="F2" s="26"/>
      <c r="G2" s="26"/>
      <c r="H2" s="26"/>
      <c r="I2" s="26"/>
      <c r="J2" s="26"/>
      <c r="K2" s="26"/>
    </row>
    <row r="3" spans="2:3" ht="29.25" customHeight="1">
      <c r="B3" s="84" t="s">
        <v>43</v>
      </c>
      <c r="C3" s="84"/>
    </row>
    <row r="4" spans="1:3" ht="12.75">
      <c r="A4" s="82" t="s">
        <v>58</v>
      </c>
      <c r="B4" s="83" t="s">
        <v>44</v>
      </c>
      <c r="C4" s="83" t="s">
        <v>42</v>
      </c>
    </row>
    <row r="5" spans="1:3" ht="30.75" customHeight="1">
      <c r="A5" s="82"/>
      <c r="B5" s="83"/>
      <c r="C5" s="83"/>
    </row>
    <row r="6" spans="1:3" ht="15.75">
      <c r="A6" s="1">
        <v>1</v>
      </c>
      <c r="B6" s="2" t="str">
        <f>'Школьный  эт. олимп Форма 1 '!B7</f>
        <v>Английский язык</v>
      </c>
      <c r="C6" s="3"/>
    </row>
    <row r="7" spans="1:3" ht="15.75">
      <c r="A7" s="1">
        <v>2</v>
      </c>
      <c r="B7" s="2" t="str">
        <f>'Школьный  эт. олимп Форма 1 '!B8</f>
        <v>Астрономия</v>
      </c>
      <c r="C7" s="4"/>
    </row>
    <row r="8" spans="1:3" ht="15.75">
      <c r="A8" s="1">
        <v>3</v>
      </c>
      <c r="B8" s="2" t="str">
        <f>'Школьный  эт. олимп Форма 1 '!B9</f>
        <v>Биология</v>
      </c>
      <c r="C8" s="3"/>
    </row>
    <row r="9" spans="1:3" ht="15.75">
      <c r="A9" s="1">
        <v>4</v>
      </c>
      <c r="B9" s="2" t="str">
        <f>'Школьный  эт. олимп Форма 1 '!B10</f>
        <v>География</v>
      </c>
      <c r="C9" s="3"/>
    </row>
    <row r="10" spans="1:3" ht="15.75">
      <c r="A10" s="1">
        <v>5</v>
      </c>
      <c r="B10" s="2" t="str">
        <f>'Школьный  эт. олимп Форма 1 '!B11</f>
        <v>Информатика (ИКТ)</v>
      </c>
      <c r="C10" s="3"/>
    </row>
    <row r="11" spans="1:3" ht="15.75">
      <c r="A11" s="1">
        <v>6</v>
      </c>
      <c r="B11" s="2" t="str">
        <f>'Школьный  эт. олимп Форма 1 '!B12</f>
        <v>Искусство (МХК)</v>
      </c>
      <c r="C11" s="4"/>
    </row>
    <row r="12" spans="1:3" ht="15.75">
      <c r="A12" s="1">
        <v>7</v>
      </c>
      <c r="B12" s="2" t="str">
        <f>'Школьный  эт. олимп Форма 1 '!B13</f>
        <v>История</v>
      </c>
      <c r="C12" s="4"/>
    </row>
    <row r="13" spans="1:3" ht="15.75">
      <c r="A13" s="1">
        <v>8</v>
      </c>
      <c r="B13" s="2" t="str">
        <f>'Школьный  эт. олимп Форма 1 '!B14</f>
        <v>Испанский язык</v>
      </c>
      <c r="C13" s="3" t="s">
        <v>80</v>
      </c>
    </row>
    <row r="14" spans="1:3" ht="15.75">
      <c r="A14" s="1">
        <v>9</v>
      </c>
      <c r="B14" s="2" t="str">
        <f>'Школьный  эт. олимп Форма 1 '!B15</f>
        <v>Итальянский язык</v>
      </c>
      <c r="C14" s="3" t="s">
        <v>80</v>
      </c>
    </row>
    <row r="15" spans="1:3" ht="15.75">
      <c r="A15" s="1">
        <v>10</v>
      </c>
      <c r="B15" s="2" t="str">
        <f>'Школьный  эт. олимп Форма 1 '!B16</f>
        <v>Китайский язык</v>
      </c>
      <c r="C15" s="3" t="s">
        <v>80</v>
      </c>
    </row>
    <row r="16" spans="1:3" ht="15.75">
      <c r="A16" s="1">
        <v>11</v>
      </c>
      <c r="B16" s="2" t="str">
        <f>'Школьный  эт. олимп Форма 1 '!B17</f>
        <v>Литература</v>
      </c>
      <c r="C16" s="4"/>
    </row>
    <row r="17" spans="1:3" ht="15.75">
      <c r="A17" s="1">
        <v>12</v>
      </c>
      <c r="B17" s="2" t="str">
        <f>'Школьный  эт. олимп Форма 1 '!B18</f>
        <v>Математика</v>
      </c>
      <c r="C17" s="3"/>
    </row>
    <row r="18" spans="1:3" ht="15.75">
      <c r="A18" s="1">
        <v>13</v>
      </c>
      <c r="B18" s="2" t="str">
        <f>'Школьный  эт. олимп Форма 1 '!B19</f>
        <v>Немецкий язык</v>
      </c>
      <c r="C18" s="3"/>
    </row>
    <row r="19" spans="1:3" ht="15.75">
      <c r="A19" s="1">
        <v>14</v>
      </c>
      <c r="B19" s="2" t="str">
        <f>'Школьный  эт. олимп Форма 1 '!B20</f>
        <v>Обществознание</v>
      </c>
      <c r="C19" s="3"/>
    </row>
    <row r="20" spans="1:3" ht="33.75" customHeight="1">
      <c r="A20" s="1">
        <v>15</v>
      </c>
      <c r="B20" s="2" t="str">
        <f>'Школьный  эт. олимп Форма 1 '!B21</f>
        <v>Основы безопасности и жизнедеятельности</v>
      </c>
      <c r="C20" s="3"/>
    </row>
    <row r="21" spans="1:3" ht="15.75">
      <c r="A21" s="1">
        <v>16</v>
      </c>
      <c r="B21" s="2" t="str">
        <f>'Школьный  эт. олимп Форма 1 '!B22</f>
        <v>Право</v>
      </c>
      <c r="C21" s="4"/>
    </row>
    <row r="22" spans="1:3" ht="15.75">
      <c r="A22" s="1">
        <v>17</v>
      </c>
      <c r="B22" s="2" t="str">
        <f>'Школьный  эт. олимп Форма 1 '!B23</f>
        <v>Русский язык</v>
      </c>
      <c r="C22" s="4"/>
    </row>
    <row r="23" spans="1:3" ht="15.75">
      <c r="A23" s="1">
        <v>18</v>
      </c>
      <c r="B23" s="2" t="str">
        <f>'Школьный  эт. олимп Форма 1 '!B24</f>
        <v>Технология</v>
      </c>
      <c r="C23" s="4"/>
    </row>
    <row r="24" spans="1:3" ht="15.75">
      <c r="A24" s="1">
        <v>19</v>
      </c>
      <c r="B24" s="2" t="str">
        <f>'Школьный  эт. олимп Форма 1 '!B25</f>
        <v>Физика</v>
      </c>
      <c r="C24" s="4"/>
    </row>
    <row r="25" spans="1:3" ht="15.75">
      <c r="A25" s="1">
        <v>20</v>
      </c>
      <c r="B25" s="2" t="str">
        <f>'Школьный  эт. олимп Форма 1 '!B26</f>
        <v>Физическая культура</v>
      </c>
      <c r="C25" s="4"/>
    </row>
    <row r="26" spans="1:3" ht="15.75">
      <c r="A26" s="1">
        <v>21</v>
      </c>
      <c r="B26" s="2" t="str">
        <f>'Школьный  эт. олимп Форма 1 '!B27</f>
        <v>Французский язык</v>
      </c>
      <c r="C26" s="4" t="s">
        <v>80</v>
      </c>
    </row>
    <row r="27" spans="1:3" ht="15.75">
      <c r="A27" s="12">
        <v>22</v>
      </c>
      <c r="B27" s="11" t="str">
        <f>'Школьный  эт. олимп Форма 1 '!B28</f>
        <v>Химия</v>
      </c>
      <c r="C27" s="10"/>
    </row>
    <row r="28" spans="1:3" ht="15.75">
      <c r="A28" s="12">
        <v>23</v>
      </c>
      <c r="B28" s="11" t="str">
        <f>'Школьный  эт. олимп Форма 1 '!B29</f>
        <v>Экология</v>
      </c>
      <c r="C28" s="10"/>
    </row>
    <row r="29" spans="1:3" ht="15.75">
      <c r="A29" s="12">
        <v>24</v>
      </c>
      <c r="B29" s="11" t="str">
        <f>'Школьный  эт. олимп Форма 1 '!B30</f>
        <v>Экономика</v>
      </c>
      <c r="C29" s="10"/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421875" style="0" customWidth="1"/>
    <col min="2" max="2" width="18.28125" style="0" customWidth="1"/>
    <col min="3" max="3" width="12.7109375" style="0" customWidth="1"/>
    <col min="4" max="4" width="15.28125" style="0" customWidth="1"/>
    <col min="5" max="5" width="15.421875" style="0" customWidth="1"/>
    <col min="6" max="6" width="16.421875" style="0" customWidth="1"/>
    <col min="7" max="7" width="13.7109375" style="0" customWidth="1"/>
    <col min="8" max="8" width="16.57421875" style="0" customWidth="1"/>
  </cols>
  <sheetData>
    <row r="1" spans="1:8" ht="15.75">
      <c r="A1" s="14"/>
      <c r="B1" s="14"/>
      <c r="C1" s="14"/>
      <c r="D1" s="14"/>
      <c r="E1" s="14"/>
      <c r="F1" s="47" t="s">
        <v>65</v>
      </c>
      <c r="G1" s="47"/>
      <c r="H1" s="47"/>
    </row>
    <row r="2" spans="1:8" ht="58.5" customHeight="1">
      <c r="A2" s="48" t="s">
        <v>48</v>
      </c>
      <c r="B2" s="48"/>
      <c r="C2" s="48"/>
      <c r="D2" s="48"/>
      <c r="E2" s="48"/>
      <c r="F2" s="48"/>
      <c r="G2" s="48"/>
      <c r="H2" s="48"/>
    </row>
    <row r="3" spans="1:8" ht="44.25" customHeight="1">
      <c r="A3" s="51" t="s">
        <v>66</v>
      </c>
      <c r="B3" s="51"/>
      <c r="C3" s="51"/>
      <c r="D3" s="51"/>
      <c r="E3" s="51"/>
      <c r="F3" s="51"/>
      <c r="G3" s="51"/>
      <c r="H3" s="51"/>
    </row>
    <row r="4" spans="1:8" ht="21.75" customHeight="1">
      <c r="A4" s="50" t="s">
        <v>102</v>
      </c>
      <c r="B4" s="50"/>
      <c r="C4" s="50"/>
      <c r="D4" s="50"/>
      <c r="E4" s="50"/>
      <c r="F4" s="50"/>
      <c r="G4" s="50"/>
      <c r="H4" s="50"/>
    </row>
    <row r="5" spans="1:8" ht="32.25" customHeight="1">
      <c r="A5" s="54" t="s">
        <v>58</v>
      </c>
      <c r="B5" s="56" t="s">
        <v>67</v>
      </c>
      <c r="C5" s="58" t="s">
        <v>68</v>
      </c>
      <c r="D5" s="85"/>
      <c r="E5" s="58" t="s">
        <v>69</v>
      </c>
      <c r="F5" s="85"/>
      <c r="G5" s="58" t="s">
        <v>70</v>
      </c>
      <c r="H5" s="85"/>
    </row>
    <row r="6" spans="1:8" ht="15.75">
      <c r="A6" s="86"/>
      <c r="B6" s="86"/>
      <c r="C6" s="13" t="s">
        <v>71</v>
      </c>
      <c r="D6" s="13" t="s">
        <v>72</v>
      </c>
      <c r="E6" s="13" t="s">
        <v>71</v>
      </c>
      <c r="F6" s="13" t="s">
        <v>72</v>
      </c>
      <c r="G6" s="13" t="s">
        <v>71</v>
      </c>
      <c r="H6" s="13" t="s">
        <v>72</v>
      </c>
    </row>
    <row r="7" spans="1:8" ht="15.75" customHeight="1">
      <c r="A7" s="1">
        <v>1</v>
      </c>
      <c r="B7" s="2" t="s">
        <v>9</v>
      </c>
      <c r="C7" s="3">
        <v>212</v>
      </c>
      <c r="D7" s="3">
        <v>9</v>
      </c>
      <c r="E7" s="15">
        <v>9</v>
      </c>
      <c r="F7" s="15">
        <v>0</v>
      </c>
      <c r="G7" s="15">
        <v>16</v>
      </c>
      <c r="H7" s="15">
        <v>0</v>
      </c>
    </row>
    <row r="8" spans="1:8" ht="16.5" customHeight="1">
      <c r="A8" s="1">
        <v>2</v>
      </c>
      <c r="B8" s="2" t="s">
        <v>11</v>
      </c>
      <c r="C8" s="46">
        <v>204</v>
      </c>
      <c r="D8" s="3">
        <v>7</v>
      </c>
      <c r="E8" s="15">
        <v>3</v>
      </c>
      <c r="F8" s="15">
        <v>1</v>
      </c>
      <c r="G8" s="15">
        <v>10</v>
      </c>
      <c r="H8" s="15">
        <v>0</v>
      </c>
    </row>
  </sheetData>
  <sheetProtection/>
  <mergeCells count="9">
    <mergeCell ref="G5:H5"/>
    <mergeCell ref="B5:B6"/>
    <mergeCell ref="A5:A6"/>
    <mergeCell ref="C5:D5"/>
    <mergeCell ref="E5:F5"/>
    <mergeCell ref="F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4.140625" style="0" customWidth="1"/>
    <col min="2" max="2" width="23.8515625" style="0" customWidth="1"/>
    <col min="3" max="3" width="7.140625" style="0" customWidth="1"/>
    <col min="4" max="4" width="6.8515625" style="0" customWidth="1"/>
    <col min="5" max="5" width="7.421875" style="0" customWidth="1"/>
    <col min="6" max="6" width="7.00390625" style="0" customWidth="1"/>
    <col min="7" max="7" width="7.421875" style="0" customWidth="1"/>
    <col min="8" max="8" width="7.28125" style="0" customWidth="1"/>
    <col min="9" max="9" width="6.421875" style="0" customWidth="1"/>
    <col min="10" max="10" width="7.140625" style="0" customWidth="1"/>
    <col min="11" max="11" width="7.421875" style="0" customWidth="1"/>
    <col min="12" max="12" width="6.8515625" style="0" customWidth="1"/>
    <col min="13" max="13" width="6.7109375" style="0" customWidth="1"/>
    <col min="14" max="14" width="7.28125" style="0" customWidth="1"/>
    <col min="15" max="15" width="6.8515625" style="0" customWidth="1"/>
    <col min="16" max="16" width="7.140625" style="0" customWidth="1"/>
    <col min="17" max="17" width="7.00390625" style="0" customWidth="1"/>
    <col min="18" max="18" width="6.8515625" style="0" customWidth="1"/>
    <col min="19" max="19" width="6.140625" style="0" customWidth="1"/>
    <col min="20" max="20" width="6.7109375" style="0" customWidth="1"/>
    <col min="21" max="21" width="5.8515625" style="0" customWidth="1"/>
    <col min="22" max="22" width="6.57421875" style="0" customWidth="1"/>
    <col min="23" max="23" width="7.421875" style="0" customWidth="1"/>
    <col min="24" max="24" width="6.7109375" style="0" customWidth="1"/>
    <col min="25" max="25" width="6.421875" style="0" customWidth="1"/>
    <col min="26" max="26" width="6.7109375" style="0" customWidth="1"/>
    <col min="27" max="27" width="8.7109375" style="0" customWidth="1"/>
  </cols>
  <sheetData>
    <row r="1" ht="14.25">
      <c r="AA1" s="38" t="s">
        <v>73</v>
      </c>
    </row>
    <row r="2" spans="1:27" ht="57.75" customHeight="1">
      <c r="A2" s="87" t="str">
        <f>'Школьный  эт. олимп 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2.5" customHeight="1">
      <c r="A3" s="91" t="s">
        <v>77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3"/>
    </row>
    <row r="4" spans="1:27" ht="15" customHeight="1">
      <c r="A4" s="88" t="s">
        <v>81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</row>
    <row r="5" spans="1:27" ht="139.5" customHeight="1">
      <c r="A5" s="39" t="s">
        <v>58</v>
      </c>
      <c r="B5" s="40" t="s">
        <v>74</v>
      </c>
      <c r="C5" s="41" t="s">
        <v>2</v>
      </c>
      <c r="D5" s="41" t="s">
        <v>39</v>
      </c>
      <c r="E5" s="41" t="s">
        <v>8</v>
      </c>
      <c r="F5" s="41" t="s">
        <v>3</v>
      </c>
      <c r="G5" s="41" t="s">
        <v>53</v>
      </c>
      <c r="H5" s="41" t="s">
        <v>17</v>
      </c>
      <c r="I5" s="41" t="s">
        <v>0</v>
      </c>
      <c r="J5" s="41" t="s">
        <v>54</v>
      </c>
      <c r="K5" s="41" t="s">
        <v>55</v>
      </c>
      <c r="L5" s="41" t="s">
        <v>56</v>
      </c>
      <c r="M5" s="41" t="s">
        <v>5</v>
      </c>
      <c r="N5" s="41" t="s">
        <v>9</v>
      </c>
      <c r="O5" s="41" t="s">
        <v>7</v>
      </c>
      <c r="P5" s="41" t="s">
        <v>4</v>
      </c>
      <c r="Q5" s="41" t="s">
        <v>75</v>
      </c>
      <c r="R5" s="41" t="s">
        <v>10</v>
      </c>
      <c r="S5" s="41" t="s">
        <v>11</v>
      </c>
      <c r="T5" s="41" t="s">
        <v>6</v>
      </c>
      <c r="U5" s="41" t="s">
        <v>13</v>
      </c>
      <c r="V5" s="41" t="s">
        <v>16</v>
      </c>
      <c r="W5" s="41" t="s">
        <v>12</v>
      </c>
      <c r="X5" s="41" t="s">
        <v>14</v>
      </c>
      <c r="Y5" s="41" t="s">
        <v>1</v>
      </c>
      <c r="Z5" s="41" t="s">
        <v>15</v>
      </c>
      <c r="AA5" s="41" t="s">
        <v>26</v>
      </c>
    </row>
    <row r="6" spans="1:27" ht="12.75">
      <c r="A6" s="42">
        <v>1</v>
      </c>
      <c r="B6" s="42" t="s">
        <v>82</v>
      </c>
      <c r="C6" s="42">
        <v>6</v>
      </c>
      <c r="D6" s="42" t="s">
        <v>99</v>
      </c>
      <c r="E6" s="42">
        <v>13</v>
      </c>
      <c r="F6" s="42">
        <v>16</v>
      </c>
      <c r="G6" s="42">
        <v>13</v>
      </c>
      <c r="H6" s="42">
        <v>3</v>
      </c>
      <c r="I6" s="42">
        <v>8</v>
      </c>
      <c r="J6" s="42" t="s">
        <v>80</v>
      </c>
      <c r="K6" s="42" t="s">
        <v>80</v>
      </c>
      <c r="L6" s="42" t="s">
        <v>80</v>
      </c>
      <c r="M6" s="42">
        <v>13</v>
      </c>
      <c r="N6" s="42">
        <v>20</v>
      </c>
      <c r="O6" s="42" t="s">
        <v>99</v>
      </c>
      <c r="P6" s="42">
        <v>12</v>
      </c>
      <c r="Q6" s="42">
        <v>10</v>
      </c>
      <c r="R6" s="42" t="s">
        <v>100</v>
      </c>
      <c r="S6" s="42">
        <v>31</v>
      </c>
      <c r="T6" s="42" t="s">
        <v>99</v>
      </c>
      <c r="U6" s="42">
        <v>2</v>
      </c>
      <c r="V6" s="42">
        <v>12</v>
      </c>
      <c r="W6" s="42" t="s">
        <v>80</v>
      </c>
      <c r="X6" s="42">
        <v>4</v>
      </c>
      <c r="Y6" s="42">
        <v>1</v>
      </c>
      <c r="Z6" s="42">
        <v>1</v>
      </c>
      <c r="AA6" s="42">
        <v>149</v>
      </c>
    </row>
    <row r="7" spans="1:27" ht="12.75">
      <c r="A7" s="42">
        <v>2</v>
      </c>
      <c r="B7" s="42" t="s">
        <v>83</v>
      </c>
      <c r="C7" s="42">
        <v>9</v>
      </c>
      <c r="D7" s="42" t="s">
        <v>99</v>
      </c>
      <c r="E7" s="42">
        <v>19</v>
      </c>
      <c r="F7" s="42">
        <v>17</v>
      </c>
      <c r="G7" s="42" t="s">
        <v>99</v>
      </c>
      <c r="H7" s="42" t="s">
        <v>99</v>
      </c>
      <c r="I7" s="42"/>
      <c r="J7" s="42" t="s">
        <v>80</v>
      </c>
      <c r="K7" s="42" t="s">
        <v>80</v>
      </c>
      <c r="L7" s="42" t="s">
        <v>80</v>
      </c>
      <c r="M7" s="42">
        <v>13</v>
      </c>
      <c r="N7" s="42">
        <v>53</v>
      </c>
      <c r="O7" s="42" t="s">
        <v>99</v>
      </c>
      <c r="P7" s="42">
        <v>14</v>
      </c>
      <c r="Q7" s="42">
        <v>16</v>
      </c>
      <c r="R7" s="42">
        <v>2</v>
      </c>
      <c r="S7" s="42">
        <v>56</v>
      </c>
      <c r="T7" s="42">
        <v>14</v>
      </c>
      <c r="U7" s="42">
        <v>4</v>
      </c>
      <c r="V7" s="42">
        <v>29</v>
      </c>
      <c r="W7" s="42" t="s">
        <v>80</v>
      </c>
      <c r="X7" s="42">
        <v>1</v>
      </c>
      <c r="Y7" s="42" t="s">
        <v>80</v>
      </c>
      <c r="Z7" s="42" t="s">
        <v>80</v>
      </c>
      <c r="AA7" s="42">
        <f>SUM(C7:Z7)</f>
        <v>247</v>
      </c>
    </row>
    <row r="8" spans="1:27" ht="12.75">
      <c r="A8" s="42">
        <v>3</v>
      </c>
      <c r="B8" s="42" t="s">
        <v>84</v>
      </c>
      <c r="C8" s="42">
        <v>18</v>
      </c>
      <c r="D8" s="42" t="s">
        <v>99</v>
      </c>
      <c r="E8" s="42">
        <v>40</v>
      </c>
      <c r="F8" s="42">
        <v>58</v>
      </c>
      <c r="G8" s="42">
        <v>4</v>
      </c>
      <c r="H8" s="42" t="s">
        <v>99</v>
      </c>
      <c r="I8" s="42">
        <v>17</v>
      </c>
      <c r="J8" s="42" t="s">
        <v>80</v>
      </c>
      <c r="K8" s="42" t="s">
        <v>80</v>
      </c>
      <c r="L8" s="42" t="s">
        <v>80</v>
      </c>
      <c r="M8" s="42">
        <v>9</v>
      </c>
      <c r="N8" s="42">
        <v>44</v>
      </c>
      <c r="O8" s="42" t="s">
        <v>99</v>
      </c>
      <c r="P8" s="42">
        <v>28</v>
      </c>
      <c r="Q8" s="42">
        <v>24</v>
      </c>
      <c r="R8" s="42" t="s">
        <v>100</v>
      </c>
      <c r="S8" s="42">
        <v>49</v>
      </c>
      <c r="T8" s="42">
        <v>6</v>
      </c>
      <c r="U8" s="42">
        <v>6</v>
      </c>
      <c r="V8" s="42">
        <v>41</v>
      </c>
      <c r="W8" s="42" t="s">
        <v>80</v>
      </c>
      <c r="X8" s="42">
        <v>13</v>
      </c>
      <c r="Y8" s="42">
        <v>13</v>
      </c>
      <c r="Z8" s="42" t="s">
        <v>80</v>
      </c>
      <c r="AA8" s="42">
        <f>SUM(C8:Z8)</f>
        <v>370</v>
      </c>
    </row>
    <row r="9" spans="1:27" ht="12.75">
      <c r="A9" s="42">
        <v>4</v>
      </c>
      <c r="B9" s="42" t="s">
        <v>85</v>
      </c>
      <c r="C9" s="42">
        <v>4</v>
      </c>
      <c r="D9" s="42" t="s">
        <v>99</v>
      </c>
      <c r="E9" s="42">
        <v>9</v>
      </c>
      <c r="F9" s="42">
        <v>11</v>
      </c>
      <c r="G9" s="42">
        <v>3</v>
      </c>
      <c r="H9" s="42">
        <v>2</v>
      </c>
      <c r="I9" s="42">
        <v>6</v>
      </c>
      <c r="J9" s="42" t="s">
        <v>80</v>
      </c>
      <c r="K9" s="42" t="s">
        <v>80</v>
      </c>
      <c r="L9" s="42" t="s">
        <v>80</v>
      </c>
      <c r="M9" s="42">
        <v>11</v>
      </c>
      <c r="N9" s="42">
        <v>33</v>
      </c>
      <c r="O9" s="42" t="s">
        <v>99</v>
      </c>
      <c r="P9" s="42">
        <v>9</v>
      </c>
      <c r="Q9" s="42">
        <v>8</v>
      </c>
      <c r="R9" s="42">
        <v>2</v>
      </c>
      <c r="S9" s="42">
        <v>34</v>
      </c>
      <c r="T9" s="42">
        <v>5</v>
      </c>
      <c r="U9" s="42">
        <v>4</v>
      </c>
      <c r="V9" s="42">
        <v>8</v>
      </c>
      <c r="W9" s="42" t="s">
        <v>80</v>
      </c>
      <c r="X9" s="42">
        <v>5</v>
      </c>
      <c r="Y9" s="42">
        <v>2</v>
      </c>
      <c r="Z9" s="42" t="s">
        <v>80</v>
      </c>
      <c r="AA9" s="42">
        <f>SUM(C9:Z9)</f>
        <v>156</v>
      </c>
    </row>
    <row r="10" spans="1:27" ht="12.75">
      <c r="A10" s="42">
        <v>5</v>
      </c>
      <c r="B10" s="42" t="s">
        <v>86</v>
      </c>
      <c r="C10" s="42">
        <v>9</v>
      </c>
      <c r="D10" s="42" t="s">
        <v>99</v>
      </c>
      <c r="E10" s="42">
        <v>8</v>
      </c>
      <c r="F10" s="42">
        <v>5</v>
      </c>
      <c r="G10" s="42" t="s">
        <v>99</v>
      </c>
      <c r="H10" s="42">
        <v>1</v>
      </c>
      <c r="I10" s="42">
        <v>5</v>
      </c>
      <c r="J10" s="42" t="s">
        <v>80</v>
      </c>
      <c r="K10" s="42" t="s">
        <v>80</v>
      </c>
      <c r="L10" s="42" t="s">
        <v>80</v>
      </c>
      <c r="M10" s="42">
        <v>11</v>
      </c>
      <c r="N10" s="42">
        <v>10</v>
      </c>
      <c r="O10" s="42" t="s">
        <v>99</v>
      </c>
      <c r="P10" s="42">
        <v>4</v>
      </c>
      <c r="Q10" s="42">
        <v>2</v>
      </c>
      <c r="R10" s="42" t="s">
        <v>100</v>
      </c>
      <c r="S10" s="42">
        <v>18</v>
      </c>
      <c r="T10" s="42">
        <v>3</v>
      </c>
      <c r="U10" s="42">
        <v>2</v>
      </c>
      <c r="V10" s="42">
        <v>14</v>
      </c>
      <c r="W10" s="42" t="s">
        <v>80</v>
      </c>
      <c r="X10" s="42">
        <v>1</v>
      </c>
      <c r="Y10" s="42">
        <v>1</v>
      </c>
      <c r="Z10" s="42" t="s">
        <v>80</v>
      </c>
      <c r="AA10" s="42">
        <f aca="true" t="shared" si="0" ref="AA10:AA24">SUM(C10:Z10)</f>
        <v>94</v>
      </c>
    </row>
    <row r="11" spans="1:27" ht="12.75">
      <c r="A11" s="42">
        <v>6</v>
      </c>
      <c r="B11" s="42" t="s">
        <v>87</v>
      </c>
      <c r="C11" s="42">
        <v>16</v>
      </c>
      <c r="D11" s="42" t="s">
        <v>99</v>
      </c>
      <c r="E11" s="42">
        <v>16</v>
      </c>
      <c r="F11" s="42">
        <v>18</v>
      </c>
      <c r="G11" s="42">
        <v>2</v>
      </c>
      <c r="H11" s="42">
        <v>4</v>
      </c>
      <c r="I11" s="42">
        <v>14</v>
      </c>
      <c r="J11" s="42" t="s">
        <v>80</v>
      </c>
      <c r="K11" s="42" t="s">
        <v>80</v>
      </c>
      <c r="L11" s="42" t="s">
        <v>80</v>
      </c>
      <c r="M11" s="42">
        <v>28</v>
      </c>
      <c r="N11" s="42">
        <v>32</v>
      </c>
      <c r="O11" s="42" t="s">
        <v>99</v>
      </c>
      <c r="P11" s="42">
        <v>21</v>
      </c>
      <c r="Q11" s="42">
        <v>5</v>
      </c>
      <c r="R11" s="42" t="s">
        <v>100</v>
      </c>
      <c r="S11" s="42">
        <v>49</v>
      </c>
      <c r="T11" s="42">
        <v>14</v>
      </c>
      <c r="U11" s="42">
        <v>3</v>
      </c>
      <c r="V11" s="42">
        <v>14</v>
      </c>
      <c r="W11" s="42" t="s">
        <v>80</v>
      </c>
      <c r="X11" s="42" t="s">
        <v>99</v>
      </c>
      <c r="Y11" s="42" t="s">
        <v>80</v>
      </c>
      <c r="Z11" s="42">
        <v>9</v>
      </c>
      <c r="AA11" s="42">
        <f t="shared" si="0"/>
        <v>245</v>
      </c>
    </row>
    <row r="12" spans="1:27" ht="12.75">
      <c r="A12" s="42">
        <v>7</v>
      </c>
      <c r="B12" s="42" t="s">
        <v>88</v>
      </c>
      <c r="C12" s="42">
        <v>15</v>
      </c>
      <c r="D12" s="42" t="s">
        <v>99</v>
      </c>
      <c r="E12" s="42">
        <v>44</v>
      </c>
      <c r="F12" s="42">
        <v>44</v>
      </c>
      <c r="G12" s="42">
        <v>3</v>
      </c>
      <c r="H12" s="42" t="s">
        <v>99</v>
      </c>
      <c r="I12" s="42">
        <v>46</v>
      </c>
      <c r="J12" s="42" t="s">
        <v>80</v>
      </c>
      <c r="K12" s="42" t="s">
        <v>80</v>
      </c>
      <c r="L12" s="42" t="s">
        <v>80</v>
      </c>
      <c r="M12" s="42">
        <v>27</v>
      </c>
      <c r="N12" s="42">
        <v>25</v>
      </c>
      <c r="O12" s="42" t="s">
        <v>99</v>
      </c>
      <c r="P12" s="42">
        <v>12</v>
      </c>
      <c r="Q12" s="42">
        <v>44</v>
      </c>
      <c r="R12" s="42">
        <v>3</v>
      </c>
      <c r="S12" s="42">
        <v>41</v>
      </c>
      <c r="T12" s="42">
        <v>18</v>
      </c>
      <c r="U12" s="42">
        <v>14</v>
      </c>
      <c r="V12" s="42">
        <v>34</v>
      </c>
      <c r="W12" s="42" t="s">
        <v>80</v>
      </c>
      <c r="X12" s="42">
        <v>15</v>
      </c>
      <c r="Y12" s="42" t="s">
        <v>80</v>
      </c>
      <c r="Z12" s="42" t="s">
        <v>80</v>
      </c>
      <c r="AA12" s="42">
        <f t="shared" si="0"/>
        <v>385</v>
      </c>
    </row>
    <row r="13" spans="1:27" ht="12.75">
      <c r="A13" s="42">
        <v>8</v>
      </c>
      <c r="B13" s="42" t="s">
        <v>89</v>
      </c>
      <c r="C13" s="42" t="s">
        <v>99</v>
      </c>
      <c r="D13" s="42" t="s">
        <v>99</v>
      </c>
      <c r="E13" s="42">
        <v>18</v>
      </c>
      <c r="F13" s="42">
        <v>9</v>
      </c>
      <c r="G13" s="42" t="s">
        <v>99</v>
      </c>
      <c r="H13" s="42">
        <v>5</v>
      </c>
      <c r="I13" s="42">
        <v>14</v>
      </c>
      <c r="J13" s="42" t="s">
        <v>80</v>
      </c>
      <c r="K13" s="42" t="s">
        <v>80</v>
      </c>
      <c r="L13" s="42" t="s">
        <v>80</v>
      </c>
      <c r="M13" s="42">
        <v>18</v>
      </c>
      <c r="N13" s="42">
        <v>8</v>
      </c>
      <c r="O13" s="42">
        <v>3</v>
      </c>
      <c r="P13" s="42">
        <v>8</v>
      </c>
      <c r="Q13" s="42">
        <v>22</v>
      </c>
      <c r="R13" s="42" t="s">
        <v>100</v>
      </c>
      <c r="S13" s="42">
        <v>26</v>
      </c>
      <c r="T13" s="42">
        <v>2</v>
      </c>
      <c r="U13" s="42">
        <v>8</v>
      </c>
      <c r="V13" s="42">
        <v>22</v>
      </c>
      <c r="W13" s="42" t="s">
        <v>80</v>
      </c>
      <c r="X13" s="42" t="s">
        <v>99</v>
      </c>
      <c r="Y13" s="42" t="s">
        <v>80</v>
      </c>
      <c r="Z13" s="42" t="s">
        <v>80</v>
      </c>
      <c r="AA13" s="42">
        <f t="shared" si="0"/>
        <v>163</v>
      </c>
    </row>
    <row r="14" spans="1:27" ht="12.75">
      <c r="A14" s="42">
        <v>9</v>
      </c>
      <c r="B14" s="42" t="s">
        <v>90</v>
      </c>
      <c r="C14" s="42">
        <v>11</v>
      </c>
      <c r="D14" s="42" t="s">
        <v>99</v>
      </c>
      <c r="E14" s="42">
        <v>15</v>
      </c>
      <c r="F14" s="42">
        <v>13</v>
      </c>
      <c r="G14" s="42">
        <v>5</v>
      </c>
      <c r="H14" s="42">
        <v>1</v>
      </c>
      <c r="I14" s="42">
        <v>8</v>
      </c>
      <c r="J14" s="42" t="s">
        <v>80</v>
      </c>
      <c r="K14" s="42" t="s">
        <v>80</v>
      </c>
      <c r="L14" s="42" t="s">
        <v>80</v>
      </c>
      <c r="M14" s="42">
        <v>15</v>
      </c>
      <c r="N14" s="42">
        <v>15</v>
      </c>
      <c r="O14" s="42" t="s">
        <v>99</v>
      </c>
      <c r="P14" s="42">
        <v>20</v>
      </c>
      <c r="Q14" s="42">
        <v>17</v>
      </c>
      <c r="R14" s="42" t="s">
        <v>80</v>
      </c>
      <c r="S14" s="42">
        <v>20</v>
      </c>
      <c r="T14" s="42">
        <v>2</v>
      </c>
      <c r="U14" s="42">
        <v>3</v>
      </c>
      <c r="V14" s="42">
        <v>23</v>
      </c>
      <c r="W14" s="42" t="s">
        <v>80</v>
      </c>
      <c r="X14" s="42">
        <v>4</v>
      </c>
      <c r="Y14" s="42" t="s">
        <v>80</v>
      </c>
      <c r="Z14" s="42">
        <v>2</v>
      </c>
      <c r="AA14" s="42">
        <f t="shared" si="0"/>
        <v>174</v>
      </c>
    </row>
    <row r="15" spans="1:27" ht="12.75">
      <c r="A15" s="42">
        <v>10</v>
      </c>
      <c r="B15" s="42" t="s">
        <v>91</v>
      </c>
      <c r="C15" s="42">
        <v>12</v>
      </c>
      <c r="D15" s="42" t="s">
        <v>99</v>
      </c>
      <c r="E15" s="42">
        <v>28</v>
      </c>
      <c r="F15" s="42">
        <v>10</v>
      </c>
      <c r="G15" s="42" t="s">
        <v>99</v>
      </c>
      <c r="H15" s="42">
        <v>5</v>
      </c>
      <c r="I15" s="42">
        <v>15</v>
      </c>
      <c r="J15" s="42" t="s">
        <v>80</v>
      </c>
      <c r="K15" s="42" t="s">
        <v>80</v>
      </c>
      <c r="L15" s="42" t="s">
        <v>80</v>
      </c>
      <c r="M15" s="42">
        <v>17</v>
      </c>
      <c r="N15" s="42">
        <v>49</v>
      </c>
      <c r="O15" s="42" t="s">
        <v>99</v>
      </c>
      <c r="P15" s="42">
        <v>25</v>
      </c>
      <c r="Q15" s="42">
        <v>22</v>
      </c>
      <c r="R15" s="42" t="s">
        <v>100</v>
      </c>
      <c r="S15" s="42">
        <v>60</v>
      </c>
      <c r="T15" s="42">
        <v>2</v>
      </c>
      <c r="U15" s="42">
        <v>21</v>
      </c>
      <c r="V15" s="42">
        <v>14</v>
      </c>
      <c r="W15" s="42" t="s">
        <v>80</v>
      </c>
      <c r="X15" s="42">
        <v>12</v>
      </c>
      <c r="Y15" s="42" t="s">
        <v>80</v>
      </c>
      <c r="Z15" s="42" t="s">
        <v>80</v>
      </c>
      <c r="AA15" s="42">
        <f t="shared" si="0"/>
        <v>292</v>
      </c>
    </row>
    <row r="16" spans="1:27" ht="12.75">
      <c r="A16" s="42">
        <v>11</v>
      </c>
      <c r="B16" s="42" t="s">
        <v>92</v>
      </c>
      <c r="C16" s="42">
        <v>2</v>
      </c>
      <c r="D16" s="42" t="s">
        <v>99</v>
      </c>
      <c r="E16" s="42">
        <v>6</v>
      </c>
      <c r="F16" s="42">
        <v>6</v>
      </c>
      <c r="G16" s="42" t="s">
        <v>99</v>
      </c>
      <c r="H16" s="42" t="s">
        <v>99</v>
      </c>
      <c r="I16" s="42">
        <v>4</v>
      </c>
      <c r="J16" s="42" t="s">
        <v>80</v>
      </c>
      <c r="K16" s="42" t="s">
        <v>80</v>
      </c>
      <c r="L16" s="42" t="s">
        <v>80</v>
      </c>
      <c r="M16" s="42" t="s">
        <v>101</v>
      </c>
      <c r="N16" s="42">
        <v>10</v>
      </c>
      <c r="O16" s="42" t="s">
        <v>99</v>
      </c>
      <c r="P16" s="42">
        <v>2</v>
      </c>
      <c r="Q16" s="42">
        <v>1</v>
      </c>
      <c r="R16" s="42" t="s">
        <v>100</v>
      </c>
      <c r="S16" s="42">
        <v>4</v>
      </c>
      <c r="T16" s="42">
        <v>4</v>
      </c>
      <c r="U16" s="42">
        <v>5</v>
      </c>
      <c r="V16" s="42">
        <v>6</v>
      </c>
      <c r="W16" s="42" t="s">
        <v>80</v>
      </c>
      <c r="X16" s="42">
        <v>1</v>
      </c>
      <c r="Y16" s="42" t="s">
        <v>80</v>
      </c>
      <c r="Z16" s="42" t="s">
        <v>80</v>
      </c>
      <c r="AA16" s="42">
        <f t="shared" si="0"/>
        <v>51</v>
      </c>
    </row>
    <row r="17" spans="1:27" ht="12.75">
      <c r="A17" s="42">
        <v>12</v>
      </c>
      <c r="B17" s="42" t="s">
        <v>93</v>
      </c>
      <c r="C17" s="42">
        <v>10</v>
      </c>
      <c r="D17" s="42">
        <v>5</v>
      </c>
      <c r="E17" s="42">
        <v>16</v>
      </c>
      <c r="F17" s="42">
        <v>25</v>
      </c>
      <c r="G17" s="42" t="s">
        <v>99</v>
      </c>
      <c r="H17" s="42" t="s">
        <v>99</v>
      </c>
      <c r="I17" s="42">
        <v>10</v>
      </c>
      <c r="J17" s="42" t="s">
        <v>80</v>
      </c>
      <c r="K17" s="42" t="s">
        <v>80</v>
      </c>
      <c r="L17" s="42" t="s">
        <v>80</v>
      </c>
      <c r="M17" s="42">
        <v>8</v>
      </c>
      <c r="N17" s="42">
        <v>45</v>
      </c>
      <c r="O17" s="42" t="s">
        <v>99</v>
      </c>
      <c r="P17" s="42">
        <v>10</v>
      </c>
      <c r="Q17" s="42">
        <v>13</v>
      </c>
      <c r="R17" s="42">
        <v>3</v>
      </c>
      <c r="S17" s="42">
        <v>49</v>
      </c>
      <c r="T17" s="42">
        <v>6</v>
      </c>
      <c r="U17" s="42">
        <v>7</v>
      </c>
      <c r="V17" s="42">
        <v>15</v>
      </c>
      <c r="W17" s="42" t="s">
        <v>80</v>
      </c>
      <c r="X17" s="42" t="s">
        <v>99</v>
      </c>
      <c r="Y17" s="42" t="s">
        <v>80</v>
      </c>
      <c r="Z17" s="42" t="s">
        <v>80</v>
      </c>
      <c r="AA17" s="42">
        <f t="shared" si="0"/>
        <v>222</v>
      </c>
    </row>
    <row r="18" spans="1:27" ht="12.75">
      <c r="A18" s="42">
        <v>13</v>
      </c>
      <c r="B18" s="42" t="s">
        <v>94</v>
      </c>
      <c r="C18" s="42" t="s">
        <v>99</v>
      </c>
      <c r="D18" s="42" t="s">
        <v>99</v>
      </c>
      <c r="E18" s="42">
        <v>5</v>
      </c>
      <c r="F18" s="42">
        <v>2</v>
      </c>
      <c r="G18" s="42" t="s">
        <v>99</v>
      </c>
      <c r="H18" s="42" t="s">
        <v>99</v>
      </c>
      <c r="I18" s="42">
        <v>5</v>
      </c>
      <c r="J18" s="42" t="s">
        <v>80</v>
      </c>
      <c r="K18" s="42" t="s">
        <v>80</v>
      </c>
      <c r="L18" s="42" t="s">
        <v>80</v>
      </c>
      <c r="M18" s="42">
        <v>4</v>
      </c>
      <c r="N18" s="42">
        <v>16</v>
      </c>
      <c r="O18" s="42" t="s">
        <v>99</v>
      </c>
      <c r="P18" s="42">
        <v>6</v>
      </c>
      <c r="Q18" s="42">
        <v>5</v>
      </c>
      <c r="R18" s="42" t="s">
        <v>100</v>
      </c>
      <c r="S18" s="42">
        <v>17</v>
      </c>
      <c r="T18" s="42">
        <v>1</v>
      </c>
      <c r="U18" s="42">
        <v>2</v>
      </c>
      <c r="V18" s="42">
        <v>8</v>
      </c>
      <c r="W18" s="42" t="s">
        <v>80</v>
      </c>
      <c r="X18" s="42" t="s">
        <v>99</v>
      </c>
      <c r="Y18" s="42" t="s">
        <v>80</v>
      </c>
      <c r="Z18" s="42" t="s">
        <v>80</v>
      </c>
      <c r="AA18" s="42">
        <f t="shared" si="0"/>
        <v>71</v>
      </c>
    </row>
    <row r="19" spans="1:27" ht="12.75">
      <c r="A19" s="42">
        <v>14</v>
      </c>
      <c r="B19" s="42" t="s">
        <v>95</v>
      </c>
      <c r="C19" s="42">
        <v>6</v>
      </c>
      <c r="D19" s="42" t="s">
        <v>99</v>
      </c>
      <c r="E19" s="42">
        <v>18</v>
      </c>
      <c r="F19" s="42">
        <v>21</v>
      </c>
      <c r="G19" s="42">
        <v>10</v>
      </c>
      <c r="H19" s="42" t="s">
        <v>99</v>
      </c>
      <c r="I19" s="42">
        <v>12</v>
      </c>
      <c r="J19" s="42" t="s">
        <v>80</v>
      </c>
      <c r="K19" s="42" t="s">
        <v>80</v>
      </c>
      <c r="L19" s="42" t="s">
        <v>80</v>
      </c>
      <c r="M19" s="42">
        <v>6</v>
      </c>
      <c r="N19" s="42">
        <v>33</v>
      </c>
      <c r="O19" s="42" t="s">
        <v>99</v>
      </c>
      <c r="P19" s="42">
        <v>18</v>
      </c>
      <c r="Q19" s="42">
        <v>10</v>
      </c>
      <c r="R19" s="42">
        <v>3</v>
      </c>
      <c r="S19" s="42">
        <v>32</v>
      </c>
      <c r="T19" s="42">
        <v>5</v>
      </c>
      <c r="U19" s="42">
        <v>2</v>
      </c>
      <c r="V19" s="42">
        <v>35</v>
      </c>
      <c r="W19" s="42" t="s">
        <v>80</v>
      </c>
      <c r="X19" s="42">
        <v>1</v>
      </c>
      <c r="Y19" s="42" t="s">
        <v>80</v>
      </c>
      <c r="Z19" s="42" t="s">
        <v>80</v>
      </c>
      <c r="AA19" s="42">
        <f t="shared" si="0"/>
        <v>212</v>
      </c>
    </row>
    <row r="20" spans="1:27" ht="12.75">
      <c r="A20" s="42">
        <v>15</v>
      </c>
      <c r="B20" s="42" t="s">
        <v>96</v>
      </c>
      <c r="C20" s="42" t="s">
        <v>99</v>
      </c>
      <c r="D20" s="42" t="s">
        <v>99</v>
      </c>
      <c r="E20" s="42">
        <v>1</v>
      </c>
      <c r="F20" s="42">
        <v>3</v>
      </c>
      <c r="G20" s="42" t="s">
        <v>99</v>
      </c>
      <c r="H20" s="42">
        <v>1</v>
      </c>
      <c r="I20" s="42">
        <v>5</v>
      </c>
      <c r="J20" s="42" t="s">
        <v>80</v>
      </c>
      <c r="K20" s="42" t="s">
        <v>80</v>
      </c>
      <c r="L20" s="42" t="s">
        <v>80</v>
      </c>
      <c r="M20" s="42">
        <v>5</v>
      </c>
      <c r="N20" s="42">
        <v>9</v>
      </c>
      <c r="O20" s="42">
        <v>3</v>
      </c>
      <c r="P20" s="42">
        <v>3</v>
      </c>
      <c r="Q20" s="42">
        <v>5</v>
      </c>
      <c r="R20" s="42" t="s">
        <v>80</v>
      </c>
      <c r="S20" s="42">
        <v>12</v>
      </c>
      <c r="T20" s="42">
        <v>1</v>
      </c>
      <c r="U20" s="42">
        <v>4</v>
      </c>
      <c r="V20" s="42" t="s">
        <v>99</v>
      </c>
      <c r="W20" s="42" t="s">
        <v>80</v>
      </c>
      <c r="X20" s="42" t="s">
        <v>99</v>
      </c>
      <c r="Y20" s="42" t="s">
        <v>80</v>
      </c>
      <c r="Z20" s="42" t="s">
        <v>80</v>
      </c>
      <c r="AA20" s="42">
        <f t="shared" si="0"/>
        <v>52</v>
      </c>
    </row>
    <row r="21" spans="1:27" ht="12.75">
      <c r="A21" s="42">
        <v>16</v>
      </c>
      <c r="B21" s="42" t="s">
        <v>97</v>
      </c>
      <c r="C21" s="42">
        <v>2</v>
      </c>
      <c r="D21" s="42">
        <v>3</v>
      </c>
      <c r="E21" s="42">
        <v>19</v>
      </c>
      <c r="F21" s="42">
        <v>6</v>
      </c>
      <c r="G21" s="42" t="s">
        <v>99</v>
      </c>
      <c r="H21" s="42" t="s">
        <v>99</v>
      </c>
      <c r="I21" s="42">
        <v>11</v>
      </c>
      <c r="J21" s="42" t="s">
        <v>80</v>
      </c>
      <c r="K21" s="42" t="s">
        <v>80</v>
      </c>
      <c r="L21" s="42" t="s">
        <v>80</v>
      </c>
      <c r="M21" s="42">
        <v>4</v>
      </c>
      <c r="N21" s="42">
        <v>24</v>
      </c>
      <c r="O21" s="42">
        <v>13</v>
      </c>
      <c r="P21" s="42">
        <v>14</v>
      </c>
      <c r="Q21" s="42">
        <v>14</v>
      </c>
      <c r="R21" s="42" t="s">
        <v>100</v>
      </c>
      <c r="S21" s="42">
        <v>8</v>
      </c>
      <c r="T21" s="42" t="s">
        <v>99</v>
      </c>
      <c r="U21" s="42">
        <v>2</v>
      </c>
      <c r="V21" s="42">
        <v>17</v>
      </c>
      <c r="W21" s="42" t="s">
        <v>80</v>
      </c>
      <c r="X21" s="42">
        <v>1</v>
      </c>
      <c r="Y21" s="42" t="s">
        <v>80</v>
      </c>
      <c r="Z21" s="42" t="s">
        <v>80</v>
      </c>
      <c r="AA21" s="42">
        <f t="shared" si="0"/>
        <v>138</v>
      </c>
    </row>
    <row r="22" spans="1:27" ht="12.75">
      <c r="A22" s="42">
        <v>17</v>
      </c>
      <c r="B22" s="42" t="s">
        <v>98</v>
      </c>
      <c r="C22" s="42">
        <v>25</v>
      </c>
      <c r="D22" s="42">
        <v>0</v>
      </c>
      <c r="E22" s="42">
        <v>39</v>
      </c>
      <c r="F22" s="42">
        <v>33</v>
      </c>
      <c r="G22" s="42">
        <v>16</v>
      </c>
      <c r="H22" s="42">
        <v>32</v>
      </c>
      <c r="I22" s="42">
        <v>54</v>
      </c>
      <c r="J22" s="42" t="s">
        <v>80</v>
      </c>
      <c r="K22" s="42" t="s">
        <v>80</v>
      </c>
      <c r="L22" s="42" t="s">
        <v>80</v>
      </c>
      <c r="M22" s="42">
        <v>52</v>
      </c>
      <c r="N22" s="42">
        <v>112</v>
      </c>
      <c r="O22" s="42">
        <v>4</v>
      </c>
      <c r="P22" s="42">
        <v>53</v>
      </c>
      <c r="Q22" s="42">
        <v>53</v>
      </c>
      <c r="R22" s="42">
        <v>10</v>
      </c>
      <c r="S22" s="42">
        <v>131</v>
      </c>
      <c r="T22" s="42">
        <v>37</v>
      </c>
      <c r="U22" s="42">
        <v>31</v>
      </c>
      <c r="V22" s="42">
        <v>45</v>
      </c>
      <c r="W22" s="42" t="s">
        <v>80</v>
      </c>
      <c r="X22" s="42">
        <v>16</v>
      </c>
      <c r="Y22" s="42" t="s">
        <v>80</v>
      </c>
      <c r="Z22" s="42" t="s">
        <v>80</v>
      </c>
      <c r="AA22" s="42">
        <f t="shared" si="0"/>
        <v>743</v>
      </c>
    </row>
    <row r="23" spans="1:27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>
        <f t="shared" si="0"/>
        <v>0</v>
      </c>
    </row>
    <row r="24" spans="1:27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>
        <f t="shared" si="0"/>
        <v>0</v>
      </c>
    </row>
    <row r="25" spans="1:27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7" spans="1:10" ht="15">
      <c r="A27" s="43"/>
      <c r="B27" s="43" t="s">
        <v>76</v>
      </c>
      <c r="C27" s="43"/>
      <c r="D27" s="43"/>
      <c r="E27" s="43"/>
      <c r="F27" s="43"/>
      <c r="G27" s="43"/>
      <c r="H27" s="43"/>
      <c r="I27" s="43"/>
      <c r="J27" s="43"/>
    </row>
    <row r="28" spans="1:10" ht="15">
      <c r="A28" s="43"/>
      <c r="B28" s="43"/>
      <c r="C28" s="43"/>
      <c r="D28" s="43"/>
      <c r="E28" s="43"/>
      <c r="F28" s="43"/>
      <c r="G28" s="43"/>
      <c r="H28" s="43"/>
      <c r="I28" s="43"/>
      <c r="J28" s="43"/>
    </row>
  </sheetData>
  <sheetProtection/>
  <mergeCells count="3">
    <mergeCell ref="A2:AA2"/>
    <mergeCell ref="A4:AA4"/>
    <mergeCell ref="A3:A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2019-11-13T10:11:33Z</cp:lastPrinted>
  <dcterms:created xsi:type="dcterms:W3CDTF">1996-10-08T23:32:33Z</dcterms:created>
  <dcterms:modified xsi:type="dcterms:W3CDTF">2019-11-13T11:06:28Z</dcterms:modified>
  <cp:category/>
  <cp:version/>
  <cp:contentType/>
  <cp:contentStatus/>
</cp:coreProperties>
</file>