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для ОО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2" l="1"/>
  <c r="B18" i="2"/>
  <c r="B21" i="2"/>
  <c r="B4" i="2"/>
  <c r="B15" i="2"/>
  <c r="B11" i="2"/>
  <c r="B7" i="2"/>
  <c r="B17" i="2"/>
  <c r="B10" i="2"/>
  <c r="B20" i="2"/>
  <c r="B12" i="2"/>
  <c r="B3" i="2"/>
  <c r="B8" i="2"/>
  <c r="B5" i="2"/>
  <c r="B16" i="2"/>
  <c r="B22" i="2" l="1"/>
</calcChain>
</file>

<file path=xl/sharedStrings.xml><?xml version="1.0" encoding="utf-8"?>
<sst xmlns="http://schemas.openxmlformats.org/spreadsheetml/2006/main" count="43" uniqueCount="29">
  <si>
    <t>Наименование</t>
  </si>
  <si>
    <t>МКОУ "Крыловская СОШ"</t>
  </si>
  <si>
    <t>МАОУ "Натальинская СОШ"</t>
  </si>
  <si>
    <t>МАОУ "Новосельская СОШ"</t>
  </si>
  <si>
    <t>МАОУ "Саранинская СОШ"</t>
  </si>
  <si>
    <t>МАОУ "Криулинская СОШ"</t>
  </si>
  <si>
    <t>ИТОГО</t>
  </si>
  <si>
    <t>МАОУ "Приданниковская СОШ"</t>
  </si>
  <si>
    <t>МАОУ "Новосельская СОШ"- Кошаевский ДС</t>
  </si>
  <si>
    <t xml:space="preserve">МБДОУ "Приданниковский ДС №5" </t>
  </si>
  <si>
    <t>МКОУ "Ювинская СОШ"</t>
  </si>
  <si>
    <t>МКДОУ "Натальинский ДС №4"</t>
  </si>
  <si>
    <t>МАОУ "Нижнеиргинская СОШ"</t>
  </si>
  <si>
    <t>МБДОУ "Приданниковский ДС №5" - Александровский ДС</t>
  </si>
  <si>
    <t>МКОУ "Большетурышская СОШ"</t>
  </si>
  <si>
    <t>МАОУ "Тавринская СОШ"</t>
  </si>
  <si>
    <t>МКДОУ "Бугалышский ДС №2"</t>
  </si>
  <si>
    <t>МКОУ "Ключиковская СОШ"</t>
  </si>
  <si>
    <t>«Муниципальная акция по сбору вторичных ресурсов (макулатуры) среди образовательных организаций МО Красноуфимский округ» 2022г.</t>
  </si>
  <si>
    <t>Сдано вес, кг</t>
  </si>
  <si>
    <t>МКОУ "Сарсинская СОШ"</t>
  </si>
  <si>
    <t>филиал МАОУ "Приданниковская СОШ"- Александровская ООШ</t>
  </si>
  <si>
    <t>МАОУ "Бугалышская СОШ"</t>
  </si>
  <si>
    <t>Место</t>
  </si>
  <si>
    <t>1 место</t>
  </si>
  <si>
    <t>2 место</t>
  </si>
  <si>
    <t>3 место</t>
  </si>
  <si>
    <t>4 место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</si>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</sst>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H20" sqref="H20"/>
    </sheetView>
  </sheetViews>
  <sheetFormatPr defaultRowHeight="15" x14ac:dyDescent="0.25"/>
  <cols>
    <col min="1" max="1" width="76.42578125" customWidth="1"/>
    <col min="2" max="2" width="19.140625" customWidth="1"/>
    <col min="3" max="3" width="13.5703125" customWidth="1"/>
  </cols>
  <sheetData>
    <row r="1" spans="1:4" ht="64.5" customHeight="1" x14ac:dyDescent="0.25">
      <c r="A1" s="16" t="s">
        <v>18</v>
      </c>
      <c r="B1" s="16"/>
    </row>
    <row r="2" spans="1:4" ht="42" customHeight="1" x14ac:dyDescent="0.3">
      <c r="A2" s="5" t="s">
        <v>0</v>
      </c>
      <c r="B2" s="5" t="s">
        <v>19</v>
      </c>
      <c r="C2" s="6" t="s">
        <v>23</v>
      </c>
      <c r="D2" s="1"/>
    </row>
    <row r="3" spans="1:4" ht="24.95" customHeight="1" x14ac:dyDescent="0.3">
      <c r="A3" s="2" t="s">
        <v>7</v>
      </c>
      <c r="B3" s="2">
        <f>2791+56</f>
        <v>2847</v>
      </c>
      <c r="C3" s="15" t="s">
        <v>24</v>
      </c>
      <c r="D3" s="1"/>
    </row>
    <row r="4" spans="1:4" ht="24.95" customHeight="1" x14ac:dyDescent="0.3">
      <c r="A4" s="2" t="s">
        <v>20</v>
      </c>
      <c r="B4" s="2">
        <f>1142+199</f>
        <v>1341</v>
      </c>
      <c r="C4" s="15" t="s">
        <v>25</v>
      </c>
      <c r="D4" s="1"/>
    </row>
    <row r="5" spans="1:4" ht="24.95" customHeight="1" x14ac:dyDescent="0.3">
      <c r="A5" s="3" t="s">
        <v>3</v>
      </c>
      <c r="B5" s="2">
        <f>910+22</f>
        <v>932</v>
      </c>
      <c r="C5" s="15" t="s">
        <v>26</v>
      </c>
      <c r="D5" s="1"/>
    </row>
    <row r="6" spans="1:4" ht="24.95" customHeight="1" x14ac:dyDescent="0.3">
      <c r="A6" s="2" t="s">
        <v>2</v>
      </c>
      <c r="B6" s="2">
        <v>782</v>
      </c>
      <c r="C6" s="15" t="s">
        <v>27</v>
      </c>
      <c r="D6" s="1"/>
    </row>
    <row r="7" spans="1:4" ht="24.95" customHeight="1" x14ac:dyDescent="0.3">
      <c r="A7" s="10" t="s">
        <v>5</v>
      </c>
      <c r="B7" s="2">
        <f>715-8</f>
        <v>707</v>
      </c>
      <c r="C7" s="6" t="s">
        <v>28</v>
      </c>
      <c r="D7" s="1"/>
    </row>
    <row r="8" spans="1:4" ht="24.95" customHeight="1" x14ac:dyDescent="0.3">
      <c r="A8" s="11" t="s">
        <v>21</v>
      </c>
      <c r="B8" s="2">
        <f>539+13</f>
        <v>552</v>
      </c>
      <c r="C8" s="6" t="s">
        <v>28</v>
      </c>
      <c r="D8" s="1"/>
    </row>
    <row r="9" spans="1:4" ht="24.95" customHeight="1" x14ac:dyDescent="0.3">
      <c r="A9" s="12" t="s">
        <v>22</v>
      </c>
      <c r="B9" s="2">
        <v>520</v>
      </c>
      <c r="C9" s="6" t="s">
        <v>28</v>
      </c>
      <c r="D9" s="1"/>
    </row>
    <row r="10" spans="1:4" ht="24.95" customHeight="1" x14ac:dyDescent="0.3">
      <c r="A10" s="10" t="s">
        <v>15</v>
      </c>
      <c r="B10" s="2">
        <f>422+28</f>
        <v>450</v>
      </c>
      <c r="C10" s="6" t="s">
        <v>28</v>
      </c>
      <c r="D10" s="1"/>
    </row>
    <row r="11" spans="1:4" ht="24.95" customHeight="1" x14ac:dyDescent="0.3">
      <c r="A11" s="11" t="s">
        <v>12</v>
      </c>
      <c r="B11" s="8">
        <f>371+1+0.5</f>
        <v>372.5</v>
      </c>
      <c r="C11" s="6" t="s">
        <v>28</v>
      </c>
      <c r="D11" s="1"/>
    </row>
    <row r="12" spans="1:4" ht="24.95" customHeight="1" x14ac:dyDescent="0.3">
      <c r="A12" s="10" t="s">
        <v>10</v>
      </c>
      <c r="B12" s="2">
        <f>333+31</f>
        <v>364</v>
      </c>
      <c r="C12" s="6" t="s">
        <v>28</v>
      </c>
      <c r="D12" s="1"/>
    </row>
    <row r="13" spans="1:4" ht="24.95" customHeight="1" x14ac:dyDescent="0.3">
      <c r="A13" s="10" t="s">
        <v>16</v>
      </c>
      <c r="B13" s="2">
        <f>327+20</f>
        <v>347</v>
      </c>
      <c r="C13" s="6" t="s">
        <v>28</v>
      </c>
      <c r="D13" s="1"/>
    </row>
    <row r="14" spans="1:4" ht="24.95" customHeight="1" x14ac:dyDescent="0.3">
      <c r="A14" s="12" t="s">
        <v>14</v>
      </c>
      <c r="B14" s="2">
        <v>329</v>
      </c>
      <c r="C14" s="6" t="s">
        <v>28</v>
      </c>
      <c r="D14" s="1"/>
    </row>
    <row r="15" spans="1:4" ht="24.95" customHeight="1" x14ac:dyDescent="0.3">
      <c r="A15" s="10" t="s">
        <v>8</v>
      </c>
      <c r="B15" s="2">
        <f>202+4+24+3</f>
        <v>233</v>
      </c>
      <c r="C15" s="6" t="s">
        <v>28</v>
      </c>
      <c r="D15" s="1"/>
    </row>
    <row r="16" spans="1:4" ht="24.95" customHeight="1" x14ac:dyDescent="0.3">
      <c r="A16" s="11" t="s">
        <v>1</v>
      </c>
      <c r="B16" s="7">
        <f>166+58+4</f>
        <v>228</v>
      </c>
      <c r="C16" s="6" t="s">
        <v>28</v>
      </c>
      <c r="D16" s="1"/>
    </row>
    <row r="17" spans="1:4" ht="24.95" customHeight="1" x14ac:dyDescent="0.3">
      <c r="A17" s="13" t="s">
        <v>17</v>
      </c>
      <c r="B17" s="9">
        <f>131+68</f>
        <v>199</v>
      </c>
      <c r="C17" s="6" t="s">
        <v>28</v>
      </c>
      <c r="D17" s="1"/>
    </row>
    <row r="18" spans="1:4" ht="24.95" customHeight="1" x14ac:dyDescent="0.3">
      <c r="A18" s="11" t="s">
        <v>4</v>
      </c>
      <c r="B18" s="2">
        <f>120+15</f>
        <v>135</v>
      </c>
      <c r="C18" s="6" t="s">
        <v>28</v>
      </c>
      <c r="D18" s="1"/>
    </row>
    <row r="19" spans="1:4" ht="24.95" customHeight="1" x14ac:dyDescent="0.3">
      <c r="A19" s="10" t="s">
        <v>13</v>
      </c>
      <c r="B19" s="2">
        <v>133</v>
      </c>
      <c r="C19" s="6" t="s">
        <v>28</v>
      </c>
      <c r="D19" s="1"/>
    </row>
    <row r="20" spans="1:4" ht="24.95" customHeight="1" x14ac:dyDescent="0.3">
      <c r="A20" s="10" t="s">
        <v>9</v>
      </c>
      <c r="B20" s="8">
        <f>74+1.5+1</f>
        <v>76.5</v>
      </c>
      <c r="C20" s="6" t="s">
        <v>28</v>
      </c>
      <c r="D20" s="1"/>
    </row>
    <row r="21" spans="1:4" ht="24.95" customHeight="1" x14ac:dyDescent="0.3">
      <c r="A21" s="10" t="s">
        <v>11</v>
      </c>
      <c r="B21" s="2">
        <f>7+40+14</f>
        <v>61</v>
      </c>
      <c r="C21" s="6" t="s">
        <v>28</v>
      </c>
      <c r="D21" s="1"/>
    </row>
    <row r="22" spans="1:4" ht="24.95" customHeight="1" x14ac:dyDescent="0.3">
      <c r="A22" s="14" t="s">
        <v>6</v>
      </c>
      <c r="B22" s="4">
        <f>SUM(B3:B21)</f>
        <v>10609</v>
      </c>
      <c r="C22" s="1"/>
      <c r="D22" s="1"/>
    </row>
  </sheetData>
  <mergeCells count="1">
    <mergeCell ref="A1:B1"/>
  </mergeCells>
  <pageMargins left="0.9055118110236221" right="0.31496062992125984" top="0.35433070866141736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ОО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2022-12-23T06:54:52Z</cp:lastPrinted>
  <dcterms:created xsi:type="dcterms:W3CDTF">2015-06-05T18:19:34Z</dcterms:created>
  <dcterms:modified xsi:type="dcterms:W3CDTF">2022-12-23T08:44:55Z</dcterms:modified>
</cp:coreProperties>
</file>